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현재_통합_문서"/>
  <mc:AlternateContent xmlns:mc="http://schemas.openxmlformats.org/markup-compatibility/2006">
    <mc:Choice Requires="x15">
      <x15ac:absPath xmlns:x15ac="http://schemas.microsoft.com/office/spreadsheetml/2010/11/ac" url="D:\업무\4 BK21 4단계 우수대학원생 지원\2026년\1 기본계획\"/>
    </mc:Choice>
  </mc:AlternateContent>
  <xr:revisionPtr revIDLastSave="0" documentId="13_ncr:1_{077B3184-BEB4-4873-B108-8BA16009B1EB}" xr6:coauthVersionLast="36" xr6:coauthVersionMax="36" xr10:uidLastSave="{00000000-0000-0000-0000-000000000000}"/>
  <bookViews>
    <workbookView xWindow="0" yWindow="0" windowWidth="16725" windowHeight="7050" tabRatio="744" xr2:uid="{00000000-000D-0000-FFFF-FFFF00000000}"/>
  </bookViews>
  <sheets>
    <sheet name="유형 1" sheetId="21" r:id="rId1"/>
    <sheet name="유형 2" sheetId="22" r:id="rId2"/>
  </sheets>
  <definedNames>
    <definedName name="_xlnm._FilterDatabase" localSheetId="0" hidden="1">'유형 1'!$A$1:$Q$32</definedName>
    <definedName name="_xlnm._FilterDatabase" localSheetId="1" hidden="1">'유형 2'!$A$1:$Q$29</definedName>
    <definedName name="_xlnm.Print_Area" localSheetId="0">'유형 1'!$A$1:$BE$33</definedName>
    <definedName name="_xlnm.Print_Area" localSheetId="1">'유형 2'!$A$1:$AY$33</definedName>
    <definedName name="가" localSheetId="0">#REF!</definedName>
    <definedName name="가" localSheetId="1">#REF!</definedName>
    <definedName name="가">#REF!</definedName>
    <definedName name="국외여비단가" localSheetId="0">#REF!</definedName>
    <definedName name="국외여비단가" localSheetId="1">#REF!</definedName>
    <definedName name="국외여비단가">#REF!</definedName>
    <definedName name="나" localSheetId="0">#REF!</definedName>
    <definedName name="나" localSheetId="1">#REF!</definedName>
    <definedName name="나">#REF!</definedName>
    <definedName name="다" localSheetId="0">#REF!</definedName>
    <definedName name="다" localSheetId="1">#REF!</definedName>
    <definedName name="다">#REF!</definedName>
    <definedName name="등급" localSheetId="0">#REF!</definedName>
    <definedName name="등급" localSheetId="1">#REF!</definedName>
    <definedName name="등급">#REF!</definedName>
    <definedName name="라" localSheetId="0">#REF!</definedName>
    <definedName name="라" localSheetId="1">#REF!</definedName>
    <definedName name="라">#REF!</definedName>
    <definedName name="숙박비" localSheetId="0">#REF!</definedName>
    <definedName name="숙박비" localSheetId="1">#REF!</definedName>
    <definedName name="숙박비">#REF!</definedName>
    <definedName name="식비" localSheetId="0">#REF!</definedName>
    <definedName name="식비" localSheetId="1">#REF!</definedName>
    <definedName name="식비">#REF!</definedName>
    <definedName name="일비" localSheetId="0">#REF!</definedName>
    <definedName name="일비" localSheetId="1">#REF!</definedName>
    <definedName name="일비">#REF!</definedName>
    <definedName name="직급" localSheetId="0">#REF!</definedName>
    <definedName name="직급" localSheetId="1">#REF!</definedName>
    <definedName name="직급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" i="21" l="1"/>
  <c r="AF32" i="21" l="1"/>
  <c r="AE29" i="22" l="1"/>
  <c r="X6" i="22"/>
  <c r="X5" i="22"/>
  <c r="X4" i="22"/>
  <c r="P29" i="22" l="1"/>
  <c r="M28" i="22"/>
  <c r="E17" i="22"/>
  <c r="M15" i="22"/>
  <c r="O15" i="22" s="1"/>
  <c r="M14" i="22"/>
  <c r="O14" i="22" s="1"/>
  <c r="M13" i="22"/>
  <c r="O13" i="22" s="1"/>
  <c r="AO11" i="22"/>
  <c r="AO10" i="22"/>
  <c r="AX9" i="22"/>
  <c r="AU9" i="22"/>
  <c r="AR9" i="22"/>
  <c r="AO9" i="22"/>
  <c r="AX7" i="22"/>
  <c r="AQ7" i="22"/>
  <c r="AX6" i="22"/>
  <c r="AQ6" i="22"/>
  <c r="AV5" i="22"/>
  <c r="AO5" i="22"/>
  <c r="AO4" i="22"/>
  <c r="AO3" i="22"/>
  <c r="AP4" i="21"/>
  <c r="AP3" i="21"/>
  <c r="AS9" i="21"/>
  <c r="Y5" i="21"/>
  <c r="Y4" i="21"/>
  <c r="AP9" i="21"/>
  <c r="P32" i="21"/>
  <c r="M31" i="21"/>
  <c r="P18" i="21"/>
  <c r="E18" i="21"/>
  <c r="M16" i="21"/>
  <c r="O16" i="21" s="1"/>
  <c r="M15" i="21"/>
  <c r="O15" i="21" s="1"/>
  <c r="M14" i="21"/>
  <c r="O14" i="21" s="1"/>
  <c r="AP11" i="21"/>
  <c r="AP10" i="21"/>
  <c r="AY9" i="21"/>
  <c r="AV9" i="21"/>
  <c r="AY7" i="21"/>
  <c r="AR7" i="21"/>
  <c r="AY6" i="21"/>
  <c r="AR6" i="21"/>
  <c r="AW5" i="21"/>
  <c r="AP5" i="21"/>
  <c r="H18" i="21" l="1"/>
  <c r="H17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박현아</author>
    <author>owner</author>
  </authors>
  <commentList>
    <comment ref="AP4" authorId="0" shapeId="0" xr:uid="{00000000-0006-0000-0000-000002000000}">
      <text>
        <r>
          <rPr>
            <sz val="9"/>
            <color indexed="81"/>
            <rFont val="맑은 고딕"/>
            <family val="3"/>
            <charset val="129"/>
          </rPr>
          <t>지원 신청서 입력 시 정보 자동입력(수정 가능)</t>
        </r>
      </text>
    </comment>
    <comment ref="O13" authorId="1" shapeId="0" xr:uid="{00000000-0006-0000-0000-000003000000}">
      <text>
        <r>
          <rPr>
            <sz val="9"/>
            <color indexed="81"/>
            <rFont val="돋움"/>
            <family val="3"/>
            <charset val="129"/>
          </rPr>
          <t>신청서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제출일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고시환율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적용</t>
        </r>
      </text>
    </comment>
    <comment ref="BB28" authorId="1" shapeId="0" xr:uid="{C8B97E67-6414-4724-9FD9-50180FCA34DE}">
      <text>
        <r>
          <rPr>
            <b/>
            <sz val="9"/>
            <color indexed="81"/>
            <rFont val="돋움"/>
            <family val="3"/>
            <charset val="129"/>
          </rPr>
          <t>신청하는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대학원생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서명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박현아</author>
    <author>owner</author>
  </authors>
  <commentList>
    <comment ref="AO3" authorId="0" shapeId="0" xr:uid="{00000000-0006-0000-0100-000001000000}">
      <text>
        <r>
          <rPr>
            <sz val="9"/>
            <color indexed="81"/>
            <rFont val="맑은 고딕"/>
            <family val="3"/>
            <charset val="129"/>
          </rPr>
          <t>지원 신청서 입력 시 정보 자동입력(수정 가능)</t>
        </r>
      </text>
    </comment>
    <comment ref="O12" authorId="1" shapeId="0" xr:uid="{00000000-0006-0000-0100-000003000000}">
      <text>
        <r>
          <rPr>
            <sz val="9"/>
            <color indexed="81"/>
            <rFont val="돋움"/>
            <family val="3"/>
            <charset val="129"/>
          </rPr>
          <t>신청서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제출일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고시환율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적용</t>
        </r>
      </text>
    </comment>
  </commentList>
</comments>
</file>

<file path=xl/sharedStrings.xml><?xml version="1.0" encoding="utf-8"?>
<sst xmlns="http://schemas.openxmlformats.org/spreadsheetml/2006/main" count="306" uniqueCount="172">
  <si>
    <t>[서식1-1]</t>
  </si>
  <si>
    <t>일비</t>
    <phoneticPr fontId="1" type="noConversion"/>
  </si>
  <si>
    <t>[서식1-2]</t>
    <phoneticPr fontId="1" type="noConversion"/>
  </si>
  <si>
    <t>~</t>
    <phoneticPr fontId="1" type="noConversion"/>
  </si>
  <si>
    <t>1)</t>
    <phoneticPr fontId="1" type="noConversion"/>
  </si>
  <si>
    <t>X</t>
    <phoneticPr fontId="1" type="noConversion"/>
  </si>
  <si>
    <t>=</t>
    <phoneticPr fontId="1" type="noConversion"/>
  </si>
  <si>
    <t>숙박비</t>
    <phoneticPr fontId="1" type="noConversion"/>
  </si>
  <si>
    <t>식비</t>
    <phoneticPr fontId="1" type="noConversion"/>
  </si>
  <si>
    <t>(식대제공횟수)</t>
    <phoneticPr fontId="1" type="noConversion"/>
  </si>
  <si>
    <r>
      <t>제출여부</t>
    </r>
    <r>
      <rPr>
        <sz val="8"/>
        <color theme="1"/>
        <rFont val="맑은 고딕"/>
        <family val="3"/>
        <charset val="129"/>
        <scheme val="minor"/>
      </rPr>
      <t>Submit</t>
    </r>
    <phoneticPr fontId="1" type="noConversion"/>
  </si>
  <si>
    <t>Y</t>
    <phoneticPr fontId="1" type="noConversion"/>
  </si>
  <si>
    <t>N</t>
    <phoneticPr fontId="1" type="noConversion"/>
  </si>
  <si>
    <t>신청자:</t>
    <phoneticPr fontId="1" type="noConversion"/>
  </si>
  <si>
    <t>미국</t>
    <phoneticPr fontId="1" type="noConversion"/>
  </si>
  <si>
    <t>뉴욕</t>
    <phoneticPr fontId="1" type="noConversion"/>
  </si>
  <si>
    <t>홍길동</t>
    <phoneticPr fontId="1" type="noConversion"/>
  </si>
  <si>
    <t>국민</t>
    <phoneticPr fontId="1" type="noConversion"/>
  </si>
  <si>
    <t>2)</t>
    <phoneticPr fontId="1" type="noConversion"/>
  </si>
  <si>
    <t>■ 회의 일정</t>
    <phoneticPr fontId="1" type="noConversion"/>
  </si>
  <si>
    <t>학술대회 참석</t>
    <phoneticPr fontId="1" type="noConversion"/>
  </si>
  <si>
    <t>한국 출발, 뉴욕 도착</t>
    <phoneticPr fontId="1" type="noConversion"/>
  </si>
  <si>
    <t>뉴욕 출발, 한국 도착</t>
    <phoneticPr fontId="1" type="noConversion"/>
  </si>
  <si>
    <t>부실학회 여부 관련 자가 체크 확인서</t>
    <phoneticPr fontId="1" type="noConversion"/>
  </si>
  <si>
    <t>부실학회에 대한 개요 및 참석 재발 방지에 대한 조언으로, 연구자가 스스로 의사결정을 내릴 수 있는 판단 근거를 아래와 같이 제공함</t>
    <phoneticPr fontId="1" type="noConversion"/>
  </si>
  <si>
    <t>연번</t>
    <phoneticPr fontId="1" type="noConversion"/>
  </si>
  <si>
    <t>질문</t>
    <phoneticPr fontId="1" type="noConversion"/>
  </si>
  <si>
    <t>주의사항</t>
    <phoneticPr fontId="1" type="noConversion"/>
  </si>
  <si>
    <t>이 학회에 대하여 들어본 적이 있는가?</t>
    <phoneticPr fontId="1" type="noConversion"/>
  </si>
  <si>
    <t>만약 들어본 적이 없다면 등록할 때 조심해야함</t>
    <phoneticPr fontId="1" type="noConversion"/>
  </si>
  <si>
    <t>웹사이트와 e-mail 주소는 합법적으로 보이는가?</t>
    <phoneticPr fontId="1" type="noConversion"/>
  </si>
  <si>
    <t>e-mail이 무료계정이거나 URL이 무료 웹사이트라면 의심스러운 학회일 수 있음</t>
    <phoneticPr fontId="1" type="noConversion"/>
  </si>
  <si>
    <t>존경하는 나의 동료가 이 학회에서 발표한 적이 있는가?</t>
    <phoneticPr fontId="1" type="noConversion"/>
  </si>
  <si>
    <t>동료 등이 이 학회에 한번도 발표한 적이 없다면, 참석하기 전 두번 이상 고려할 것</t>
    <phoneticPr fontId="1" type="noConversion"/>
  </si>
  <si>
    <t>추최측이 아첨하는 e-mail을 보내는가?</t>
    <phoneticPr fontId="1" type="noConversion"/>
  </si>
  <si>
    <t>신뢰할 만한 학회는 생각을 공유하지만, 자부심을 치켜세우지 않음</t>
    <phoneticPr fontId="1" type="noConversion"/>
  </si>
  <si>
    <t>주최측은 이 학회가 권위 있는 학술대회라고 주장하는가?</t>
    <phoneticPr fontId="1" type="noConversion"/>
  </si>
  <si>
    <t>누가 이 학회를 주관하고 있는지 알고 있는가?</t>
    <phoneticPr fontId="1" type="noConversion"/>
  </si>
  <si>
    <t>우리가 알고 신뢰하는 전문적인 학술·과학기술협회나 단체에 의해 운영되지 않으면 조심할 것</t>
    <phoneticPr fontId="1" type="noConversion"/>
  </si>
  <si>
    <t>주최자가 신속하게 논문 수락을 보증하는가?</t>
    <phoneticPr fontId="1" type="noConversion"/>
  </si>
  <si>
    <t>의심스러운 학회는 논문 초록에 대하여 짧은 의사 결정 시간을 보장함</t>
    <phoneticPr fontId="1" type="noConversion"/>
  </si>
  <si>
    <t>주최자는 학회 논문을 학술지에 게재할 것을 보장하는가?</t>
    <phoneticPr fontId="1" type="noConversion"/>
  </si>
  <si>
    <t>신뢰할 수 있는 학회는 동료평가 없이 논문 게재를 결코 보장하지 않음</t>
    <phoneticPr fontId="1" type="noConversion"/>
  </si>
  <si>
    <t>학회가 리조트나 관광명소에서 열리는가?</t>
    <phoneticPr fontId="1" type="noConversion"/>
  </si>
  <si>
    <t>학회가 학문학적인 학회로 선전하는 것이 아니라 휴가로 선전한다면 약탈적인 학회일 수 있음</t>
    <phoneticPr fontId="1" type="noConversion"/>
  </si>
  <si>
    <t>이 학회가 사실이라고 보기에 너무 좋은가?</t>
    <phoneticPr fontId="1" type="noConversion"/>
  </si>
  <si>
    <t>사실이라고 보기에 너무 좋으면 약탈적인 학회일 가능성이 있으므로, 조언자와 상의할 것</t>
    <phoneticPr fontId="1" type="noConversion"/>
  </si>
  <si>
    <t>&lt;발췌: Avoiding Predatory Journals and Questionable Conference: A Resource Guide&gt;
(캘거리 대학, Sarah Elaine Eaton 교수 집필)</t>
    <phoneticPr fontId="1" type="noConversion"/>
  </si>
  <si>
    <t>해외 학술활동을 위하여 위의 유의사항을 점검하였음을 확인합니다.</t>
    <phoneticPr fontId="1" type="noConversion"/>
  </si>
  <si>
    <t>서울대학교         대학(원)         학과(부)   직위:          성명:            (인)</t>
    <phoneticPr fontId="1" type="noConversion"/>
  </si>
  <si>
    <t>[서식2-1]</t>
    <phoneticPr fontId="1" type="noConversion"/>
  </si>
  <si>
    <t>신청유형</t>
    <phoneticPr fontId="1" type="noConversion"/>
  </si>
  <si>
    <t>우수 대학원생 국제학술활동 참가경비 지원신청서</t>
    <phoneticPr fontId="1" type="noConversion"/>
  </si>
  <si>
    <t>추천 교원</t>
    <phoneticPr fontId="1" type="noConversion"/>
  </si>
  <si>
    <t>초청대학</t>
    <phoneticPr fontId="1" type="noConversion"/>
  </si>
  <si>
    <t>초청기간</t>
    <phoneticPr fontId="1" type="noConversion"/>
  </si>
  <si>
    <t>여행기간</t>
    <phoneticPr fontId="1" type="noConversion"/>
  </si>
  <si>
    <t>개최장소</t>
    <phoneticPr fontId="1" type="noConversion"/>
  </si>
  <si>
    <t>초청대학명</t>
    <phoneticPr fontId="1" type="noConversion"/>
  </si>
  <si>
    <t>참가경비내역</t>
    <phoneticPr fontId="1" type="noConversion"/>
  </si>
  <si>
    <t>구분</t>
    <phoneticPr fontId="1" type="noConversion"/>
  </si>
  <si>
    <t>(유형 1) 기조연설 및 좌장 참여</t>
  </si>
  <si>
    <t>(유형 1) 기조연설 및 좌장 참여</t>
    <phoneticPr fontId="1" type="noConversion"/>
  </si>
  <si>
    <t>4. 항공료 신청 시 E-ticket, 항공료 청구서(Invoice), 비용 지불 영수증 각 1부</t>
    <phoneticPr fontId="1" type="noConversion"/>
  </si>
  <si>
    <t>5. 등록비 신청 시 등록비 증빙서류, 영수증(카드 또는 외화송금영수증) 각1부</t>
    <phoneticPr fontId="1" type="noConversion"/>
  </si>
  <si>
    <t>추천 대상자</t>
    <phoneticPr fontId="1" type="noConversion"/>
  </si>
  <si>
    <t>추천 사유</t>
    <phoneticPr fontId="1" type="noConversion"/>
  </si>
  <si>
    <t>기대 효과</t>
    <phoneticPr fontId="1" type="noConversion"/>
  </si>
  <si>
    <t>우수 대학원생 국제학술활동 참가경비 추천서</t>
    <phoneticPr fontId="1" type="noConversion"/>
  </si>
  <si>
    <r>
      <t xml:space="preserve">1. 행사프로그램 사본 1부 </t>
    </r>
    <r>
      <rPr>
        <b/>
        <sz val="8"/>
        <color rgb="FFFF0000"/>
        <rFont val="맑은 고딕"/>
        <family val="3"/>
        <charset val="129"/>
        <scheme val="minor"/>
      </rPr>
      <t>※ 3개국 참여 여부 확인 필수</t>
    </r>
    <phoneticPr fontId="1" type="noConversion"/>
  </si>
  <si>
    <t>소속</t>
    <phoneticPr fontId="1" type="noConversion"/>
  </si>
  <si>
    <t>대학(원)</t>
    <phoneticPr fontId="1" type="noConversion"/>
  </si>
  <si>
    <t>학과(부)</t>
    <phoneticPr fontId="1" type="noConversion"/>
  </si>
  <si>
    <t>교육연구단(팀)명</t>
    <phoneticPr fontId="1" type="noConversion"/>
  </si>
  <si>
    <t>직위</t>
    <phoneticPr fontId="1" type="noConversion"/>
  </si>
  <si>
    <t>성명</t>
    <phoneticPr fontId="1" type="noConversion"/>
  </si>
  <si>
    <t>전화번호</t>
    <phoneticPr fontId="1" type="noConversion"/>
  </si>
  <si>
    <t>소요금액</t>
    <phoneticPr fontId="1" type="noConversion"/>
  </si>
  <si>
    <t>신청금액</t>
    <phoneticPr fontId="1" type="noConversion"/>
  </si>
  <si>
    <t>항공료</t>
    <phoneticPr fontId="1" type="noConversion"/>
  </si>
  <si>
    <t>[서식1-3]</t>
    <phoneticPr fontId="1" type="noConversion"/>
  </si>
  <si>
    <t>추천자:</t>
    <phoneticPr fontId="1" type="noConversion"/>
  </si>
  <si>
    <t>김철수</t>
    <phoneticPr fontId="1" type="noConversion"/>
  </si>
  <si>
    <t>위와 같이 국제학술활동에 참가하고자 하오니 참가경비를 지원하여 주시기 바랍니다.</t>
    <phoneticPr fontId="1" type="noConversion"/>
  </si>
  <si>
    <t>■ 상세 수행 내용(세부 학술활동 내역 등 구체적으로 기입)</t>
    <phoneticPr fontId="1" type="noConversion"/>
  </si>
  <si>
    <t>건의사항</t>
    <phoneticPr fontId="1" type="noConversion"/>
  </si>
  <si>
    <r>
      <t>비고</t>
    </r>
    <r>
      <rPr>
        <sz val="8"/>
        <color theme="1"/>
        <rFont val="맑은 고딕"/>
        <family val="3"/>
        <charset val="129"/>
        <scheme val="minor"/>
      </rPr>
      <t>(붙임자료)</t>
    </r>
    <phoneticPr fontId="1" type="noConversion"/>
  </si>
  <si>
    <t>&lt;별지작성가능&gt;</t>
    <phoneticPr fontId="1" type="noConversion"/>
  </si>
  <si>
    <t>(유형 2) 해외 저명대학 초청특강</t>
  </si>
  <si>
    <t>(유형 2) 해외 저명대학 초청특강</t>
    <phoneticPr fontId="1" type="noConversion"/>
  </si>
  <si>
    <t>국제학술활동 
수행 결과</t>
    <phoneticPr fontId="1" type="noConversion"/>
  </si>
  <si>
    <t>저명대학 초청특강 참석</t>
    <phoneticPr fontId="1" type="noConversion"/>
  </si>
  <si>
    <t>국제 공동연구 진행</t>
    <phoneticPr fontId="1" type="noConversion"/>
  </si>
  <si>
    <t>참가자</t>
    <phoneticPr fontId="1" type="noConversion"/>
  </si>
  <si>
    <t>우수 대학원생 국제학술활동 참가 결과 보고서</t>
    <phoneticPr fontId="1" type="noConversion"/>
  </si>
  <si>
    <t>회의명</t>
    <phoneticPr fontId="1" type="noConversion"/>
  </si>
  <si>
    <t>주관기관</t>
    <phoneticPr fontId="1" type="noConversion"/>
  </si>
  <si>
    <t>회의기간</t>
    <phoneticPr fontId="1" type="noConversion"/>
  </si>
  <si>
    <t>3개국 참여확인</t>
    <phoneticPr fontId="1" type="noConversion"/>
  </si>
  <si>
    <t>3)</t>
    <phoneticPr fontId="1" type="noConversion"/>
  </si>
  <si>
    <t>[서식2-2]</t>
    <phoneticPr fontId="1" type="noConversion"/>
  </si>
  <si>
    <t>[서식2-3]</t>
    <phoneticPr fontId="1" type="noConversion"/>
  </si>
  <si>
    <t>학술회의</t>
    <phoneticPr fontId="1" type="noConversion"/>
  </si>
  <si>
    <t>신청자</t>
    <phoneticPr fontId="1" type="noConversion"/>
  </si>
  <si>
    <t>타기관 지원내역</t>
    <phoneticPr fontId="1" type="noConversion"/>
  </si>
  <si>
    <t>[서식1-4]</t>
    <phoneticPr fontId="1" type="noConversion"/>
  </si>
  <si>
    <t>구분</t>
    <phoneticPr fontId="1" type="noConversion"/>
  </si>
  <si>
    <t>항공료</t>
    <phoneticPr fontId="1" type="noConversion"/>
  </si>
  <si>
    <t>체재비</t>
    <phoneticPr fontId="1" type="noConversion"/>
  </si>
  <si>
    <t>등록비</t>
    <phoneticPr fontId="1" type="noConversion"/>
  </si>
  <si>
    <t>지원기관명</t>
    <phoneticPr fontId="1" type="noConversion"/>
  </si>
  <si>
    <t>금액</t>
    <phoneticPr fontId="1" type="noConversion"/>
  </si>
  <si>
    <t>해당없음</t>
    <phoneticPr fontId="1" type="noConversion"/>
  </si>
  <si>
    <t>출국일자:</t>
    <phoneticPr fontId="1" type="noConversion"/>
  </si>
  <si>
    <t>국가명:</t>
    <phoneticPr fontId="1" type="noConversion"/>
  </si>
  <si>
    <r>
      <t>귀국일자</t>
    </r>
    <r>
      <rPr>
        <sz val="10"/>
        <color theme="1"/>
        <rFont val="맑은 고딕"/>
        <family val="3"/>
        <charset val="129"/>
        <scheme val="minor"/>
      </rPr>
      <t>:</t>
    </r>
    <phoneticPr fontId="1" type="noConversion"/>
  </si>
  <si>
    <t>도시명</t>
    <phoneticPr fontId="1" type="noConversion"/>
  </si>
  <si>
    <r>
      <t>체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재</t>
    </r>
    <r>
      <rPr>
        <sz val="10"/>
        <color theme="1"/>
        <rFont val="맑은 고딕"/>
        <family val="3"/>
        <charset val="129"/>
        <scheme val="minor"/>
      </rPr>
      <t xml:space="preserve"> </t>
    </r>
    <r>
      <rPr>
        <sz val="10"/>
        <color theme="1"/>
        <rFont val="맑은 고딕"/>
        <family val="2"/>
        <charset val="129"/>
        <scheme val="minor"/>
      </rPr>
      <t>비</t>
    </r>
    <r>
      <rPr>
        <sz val="10"/>
        <color theme="1"/>
        <rFont val="맑은 고딕"/>
        <family val="3"/>
        <charset val="129"/>
        <scheme val="minor"/>
      </rPr>
      <t>($)</t>
    </r>
    <phoneticPr fontId="1" type="noConversion"/>
  </si>
  <si>
    <t>등록비</t>
    <phoneticPr fontId="1" type="noConversion"/>
  </si>
  <si>
    <t>은행명</t>
    <phoneticPr fontId="1" type="noConversion"/>
  </si>
  <si>
    <t>입금계좌번호</t>
    <phoneticPr fontId="1" type="noConversion"/>
  </si>
  <si>
    <t>예금주</t>
    <phoneticPr fontId="1" type="noConversion"/>
  </si>
  <si>
    <t>소속</t>
    <phoneticPr fontId="1" type="noConversion"/>
  </si>
  <si>
    <t>대학(원)</t>
    <phoneticPr fontId="1" type="noConversion"/>
  </si>
  <si>
    <t>학과(부)</t>
    <phoneticPr fontId="1" type="noConversion"/>
  </si>
  <si>
    <t>교육연구단(팀)명</t>
    <phoneticPr fontId="1" type="noConversion"/>
  </si>
  <si>
    <t>직위</t>
    <phoneticPr fontId="1" type="noConversion"/>
  </si>
  <si>
    <t>전화번호</t>
    <phoneticPr fontId="1" type="noConversion"/>
  </si>
  <si>
    <t>교육연구단(팀)명</t>
    <phoneticPr fontId="1" type="noConversion"/>
  </si>
  <si>
    <t>출국일자:</t>
    <phoneticPr fontId="1" type="noConversion"/>
  </si>
  <si>
    <t>국가명:</t>
    <phoneticPr fontId="1" type="noConversion"/>
  </si>
  <si>
    <t>참가자</t>
    <phoneticPr fontId="1" type="noConversion"/>
  </si>
  <si>
    <t>소속</t>
    <phoneticPr fontId="1" type="noConversion"/>
  </si>
  <si>
    <t>대학(원)</t>
    <phoneticPr fontId="1" type="noConversion"/>
  </si>
  <si>
    <t>학과(부)</t>
    <phoneticPr fontId="1" type="noConversion"/>
  </si>
  <si>
    <t>1. 초청 관련 증빙 1부(초청장 및 수락서 등)</t>
    <phoneticPr fontId="1" type="noConversion"/>
  </si>
  <si>
    <t>붙    임:</t>
    <phoneticPr fontId="1" type="noConversion"/>
  </si>
  <si>
    <t>제출여부</t>
    <phoneticPr fontId="1" type="noConversion"/>
  </si>
  <si>
    <t>예금주</t>
    <phoneticPr fontId="1" type="noConversion"/>
  </si>
  <si>
    <t>입금계좌번호</t>
    <phoneticPr fontId="1" type="noConversion"/>
  </si>
  <si>
    <t>은행명</t>
    <phoneticPr fontId="1" type="noConversion"/>
  </si>
  <si>
    <t>도시명:</t>
    <phoneticPr fontId="1" type="noConversion"/>
  </si>
  <si>
    <t>국가명:</t>
    <phoneticPr fontId="1" type="noConversion"/>
  </si>
  <si>
    <t>출국일자:</t>
    <phoneticPr fontId="1" type="noConversion"/>
  </si>
  <si>
    <t>소속</t>
    <phoneticPr fontId="1" type="noConversion"/>
  </si>
  <si>
    <t>직위</t>
    <phoneticPr fontId="1" type="noConversion"/>
  </si>
  <si>
    <t>성명</t>
    <phoneticPr fontId="1" type="noConversion"/>
  </si>
  <si>
    <t>전화번호</t>
    <phoneticPr fontId="1" type="noConversion"/>
  </si>
  <si>
    <t>소속</t>
    <phoneticPr fontId="1" type="noConversion"/>
  </si>
  <si>
    <t>성명</t>
    <phoneticPr fontId="1" type="noConversion"/>
  </si>
  <si>
    <t>학과(부)</t>
    <phoneticPr fontId="1" type="noConversion"/>
  </si>
  <si>
    <t>교육연구단(팀)명</t>
    <phoneticPr fontId="1" type="noConversion"/>
  </si>
  <si>
    <t>&lt;별지작성가능&gt;</t>
    <phoneticPr fontId="1" type="noConversion"/>
  </si>
  <si>
    <t>국제 학술활동
수행 결과</t>
    <phoneticPr fontId="1" type="noConversion"/>
  </si>
  <si>
    <t>■ 초청 일정</t>
    <phoneticPr fontId="1" type="noConversion"/>
  </si>
  <si>
    <t>초청장소</t>
    <phoneticPr fontId="1" type="noConversion"/>
  </si>
  <si>
    <t>국제학술활동 
수행 계획</t>
    <phoneticPr fontId="1" type="noConversion"/>
  </si>
  <si>
    <t>&lt;추천교원 작성&gt;</t>
  </si>
  <si>
    <t>&lt;추천교원 작성&gt;</t>
    <phoneticPr fontId="1" type="noConversion"/>
  </si>
  <si>
    <t>강연주제</t>
    <phoneticPr fontId="1" type="noConversion"/>
  </si>
  <si>
    <t>◎ 여권사본(출입국 확인 내용 포함) 또는 출입국사실증명원 1부.</t>
    <phoneticPr fontId="1" type="noConversion"/>
  </si>
  <si>
    <r>
      <t xml:space="preserve">2. 초청 대학 저명도 관련 증빙 1부
  </t>
    </r>
    <r>
      <rPr>
        <sz val="8"/>
        <color theme="1"/>
        <rFont val="맑은 고딕"/>
        <family val="3"/>
        <charset val="129"/>
        <scheme val="minor"/>
      </rPr>
      <t xml:space="preserve"> </t>
    </r>
    <r>
      <rPr>
        <b/>
        <u/>
        <sz val="8"/>
        <color theme="1"/>
        <rFont val="맑은 고딕"/>
        <family val="3"/>
        <charset val="129"/>
        <scheme val="minor"/>
      </rPr>
      <t>※ QS 또는 THE의 '24년 기준 분야별 랭킹 50위 이내 또는 세계대학랭킹 200위 이내인 대학</t>
    </r>
    <phoneticPr fontId="1" type="noConversion"/>
  </si>
  <si>
    <t>(인)</t>
    <phoneticPr fontId="1" type="noConversion"/>
  </si>
  <si>
    <t>위와 같이 해당 대학원생을 BK21 우수 대학원생 국제학술활동 지원사업 대상자로 추천합니다.</t>
    <phoneticPr fontId="1" type="noConversion"/>
  </si>
  <si>
    <t>3. 교원 추천서 1부[서식 1-2]</t>
    <phoneticPr fontId="1" type="noConversion"/>
  </si>
  <si>
    <t>해당시 작성</t>
    <phoneticPr fontId="1" type="noConversion"/>
  </si>
  <si>
    <t>교수</t>
  </si>
  <si>
    <t>대학원생</t>
  </si>
  <si>
    <t>3. 교원 추천서 1부[서식 2-2]</t>
    <phoneticPr fontId="1" type="noConversion"/>
  </si>
  <si>
    <r>
      <t xml:space="preserve">2. 교원 기조연설 및 좌장 참여 관련 증빙 1부 
</t>
    </r>
    <r>
      <rPr>
        <sz val="8"/>
        <color theme="1"/>
        <rFont val="맑은 고딕"/>
        <family val="3"/>
        <charset val="129"/>
        <scheme val="minor"/>
      </rPr>
      <t xml:space="preserve">   </t>
    </r>
    <r>
      <rPr>
        <b/>
        <u/>
        <sz val="8"/>
        <rFont val="맑은 고딕"/>
        <family val="3"/>
        <charset val="129"/>
        <scheme val="minor"/>
      </rPr>
      <t>※ 행사프로그램으로 기조연설 혹은 좌장 참여 여부가 확인 가능한경우 제출하지 않아도 됨</t>
    </r>
    <phoneticPr fontId="1" type="noConversion"/>
  </si>
  <si>
    <t>&lt;대학원생 작성&gt;</t>
    <phoneticPr fontId="1" type="noConversion"/>
  </si>
  <si>
    <t>해당시 작성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</si>
</sst>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yyyy\.\ mm\.\ dd\."/>
    <numFmt numFmtId="177" formatCode="#,##0&quot;일&quot;"/>
    <numFmt numFmtId="178" formatCode="#,##0&quot;원&quot;"/>
    <numFmt numFmtId="179" formatCode="#,##0&quot;회&quot;"/>
    <numFmt numFmtId="180" formatCode="yyyy\.\ \ mm\.\ \ dd\."/>
  </numFmts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9"/>
      <color indexed="81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0"/>
      <name val="Arial"/>
      <family val="2"/>
    </font>
    <font>
      <sz val="8"/>
      <name val="Arial"/>
      <family val="2"/>
    </font>
    <font>
      <sz val="7"/>
      <color theme="1"/>
      <name val="맑은 고딕"/>
      <family val="2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i/>
      <sz val="8"/>
      <color rgb="FFFF0000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3"/>
      <color rgb="FF000000"/>
      <name val="HY헤드라인M"/>
      <family val="1"/>
      <charset val="129"/>
    </font>
    <font>
      <sz val="20"/>
      <color rgb="FF000000"/>
      <name val="HY헤드라인M"/>
      <family val="1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u/>
      <sz val="8"/>
      <name val="맑은 고딕"/>
      <family val="3"/>
      <charset val="129"/>
      <scheme val="minor"/>
    </font>
    <font>
      <b/>
      <u/>
      <sz val="8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>
      <alignment vertical="center"/>
    </xf>
    <xf numFmtId="41" fontId="12" fillId="0" borderId="0">
      <alignment vertical="center"/>
    </xf>
    <xf numFmtId="0" fontId="13" fillId="0" borderId="0">
      <alignment vertical="center"/>
    </xf>
    <xf numFmtId="0" fontId="14" fillId="0" borderId="0"/>
    <xf numFmtId="0" fontId="15" fillId="0" borderId="0"/>
  </cellStyleXfs>
  <cellXfs count="40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78" fontId="17" fillId="0" borderId="49" xfId="0" applyNumberFormat="1" applyFont="1" applyBorder="1" applyAlignment="1" applyProtection="1">
      <alignment vertical="top"/>
    </xf>
    <xf numFmtId="0" fontId="4" fillId="0" borderId="19" xfId="0" applyFont="1" applyBorder="1" applyAlignment="1">
      <alignment horizontal="center" vertical="center"/>
    </xf>
    <xf numFmtId="177" fontId="17" fillId="0" borderId="19" xfId="0" applyNumberFormat="1" applyFont="1" applyBorder="1" applyProtection="1">
      <alignment vertical="center"/>
      <protection locked="0"/>
    </xf>
    <xf numFmtId="0" fontId="4" fillId="0" borderId="19" xfId="0" applyFont="1" applyBorder="1" applyAlignment="1">
      <alignment horizontal="center"/>
    </xf>
    <xf numFmtId="0" fontId="4" fillId="0" borderId="94" xfId="0" applyFont="1" applyBorder="1" applyAlignment="1">
      <alignment vertical="top"/>
    </xf>
    <xf numFmtId="178" fontId="17" fillId="0" borderId="56" xfId="0" applyNumberFormat="1" applyFont="1" applyBorder="1" applyProtection="1">
      <alignment vertical="center"/>
    </xf>
    <xf numFmtId="178" fontId="17" fillId="0" borderId="19" xfId="0" applyNumberFormat="1" applyFont="1" applyBorder="1" applyProtection="1">
      <alignment vertical="center"/>
    </xf>
    <xf numFmtId="0" fontId="17" fillId="0" borderId="19" xfId="0" applyFont="1" applyBorder="1">
      <alignment vertical="center"/>
    </xf>
    <xf numFmtId="0" fontId="17" fillId="0" borderId="56" xfId="0" applyFont="1" applyBorder="1">
      <alignment vertical="center"/>
    </xf>
    <xf numFmtId="0" fontId="18" fillId="0" borderId="36" xfId="0" applyFont="1" applyFill="1" applyBorder="1" applyAlignment="1" applyProtection="1">
      <alignment horizontal="right" vertical="center" wrapText="1"/>
      <protection locked="0"/>
    </xf>
    <xf numFmtId="0" fontId="17" fillId="0" borderId="3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1" xfId="0" applyFont="1" applyBorder="1">
      <alignment vertical="center"/>
    </xf>
    <xf numFmtId="0" fontId="17" fillId="0" borderId="56" xfId="0" applyFont="1" applyBorder="1" applyAlignment="1">
      <alignment vertical="center"/>
    </xf>
    <xf numFmtId="177" fontId="17" fillId="0" borderId="19" xfId="0" applyNumberFormat="1" applyFont="1" applyBorder="1" applyAlignment="1" applyProtection="1">
      <alignment vertical="center"/>
      <protection locked="0"/>
    </xf>
    <xf numFmtId="0" fontId="16" fillId="0" borderId="84" xfId="0" applyFont="1" applyBorder="1" applyAlignment="1">
      <alignment horizontal="center" vertical="center"/>
    </xf>
    <xf numFmtId="178" fontId="17" fillId="0" borderId="19" xfId="0" applyNumberFormat="1" applyFont="1" applyBorder="1" applyAlignment="1" applyProtection="1">
      <alignment vertical="center"/>
    </xf>
    <xf numFmtId="0" fontId="8" fillId="2" borderId="99" xfId="0" applyFont="1" applyFill="1" applyBorder="1" applyAlignment="1">
      <alignment horizontal="center" vertical="center"/>
    </xf>
    <xf numFmtId="0" fontId="8" fillId="2" borderId="100" xfId="0" applyFont="1" applyFill="1" applyBorder="1" applyAlignment="1">
      <alignment horizontal="center" vertical="center"/>
    </xf>
    <xf numFmtId="0" fontId="8" fillId="2" borderId="101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80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176" fontId="17" fillId="0" borderId="0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180" fontId="17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7" fillId="0" borderId="21" xfId="0" applyFont="1" applyBorder="1" applyAlignment="1" applyProtection="1">
      <alignment vertical="center" shrinkToFi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06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118" xfId="0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 wrapText="1"/>
    </xf>
    <xf numFmtId="49" fontId="3" fillId="0" borderId="79" xfId="0" applyNumberFormat="1" applyFont="1" applyBorder="1" applyAlignment="1">
      <alignment horizontal="center" vertical="center" wrapText="1"/>
    </xf>
    <xf numFmtId="49" fontId="3" fillId="0" borderId="118" xfId="0" applyNumberFormat="1" applyFont="1" applyBorder="1" applyAlignment="1">
      <alignment horizontal="center" vertical="center" wrapText="1"/>
    </xf>
    <xf numFmtId="49" fontId="3" fillId="0" borderId="119" xfId="0" applyNumberFormat="1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right" vertical="center" indent="3" shrinkToFit="1"/>
      <protection locked="0"/>
    </xf>
    <xf numFmtId="0" fontId="3" fillId="0" borderId="42" xfId="0" applyFont="1" applyBorder="1" applyAlignment="1">
      <alignment horizontal="center" vertical="center"/>
    </xf>
    <xf numFmtId="0" fontId="3" fillId="0" borderId="51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43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" fillId="0" borderId="96" xfId="0" applyFont="1" applyBorder="1" applyAlignment="1">
      <alignment horizontal="left" vertical="center" wrapText="1"/>
    </xf>
    <xf numFmtId="0" fontId="3" fillId="0" borderId="102" xfId="0" applyFont="1" applyBorder="1" applyAlignment="1">
      <alignment horizontal="center" vertical="center"/>
    </xf>
    <xf numFmtId="0" fontId="3" fillId="0" borderId="103" xfId="0" applyFont="1" applyBorder="1" applyAlignment="1">
      <alignment horizontal="left" vertical="center" wrapText="1"/>
    </xf>
    <xf numFmtId="0" fontId="3" fillId="0" borderId="104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66" xfId="0" applyNumberFormat="1" applyFont="1" applyBorder="1" applyAlignment="1" applyProtection="1">
      <alignment horizontal="left" vertical="center" wrapText="1"/>
      <protection locked="0"/>
    </xf>
    <xf numFmtId="0" fontId="3" fillId="0" borderId="25" xfId="0" applyNumberFormat="1" applyFont="1" applyBorder="1" applyAlignment="1" applyProtection="1">
      <alignment horizontal="left" vertical="center" wrapText="1"/>
      <protection locked="0"/>
    </xf>
    <xf numFmtId="0" fontId="3" fillId="0" borderId="26" xfId="0" applyNumberFormat="1" applyFont="1" applyBorder="1" applyAlignment="1" applyProtection="1">
      <alignment horizontal="left" vertical="center" wrapText="1"/>
      <protection locked="0"/>
    </xf>
    <xf numFmtId="49" fontId="3" fillId="0" borderId="66" xfId="0" applyNumberFormat="1" applyFont="1" applyBorder="1" applyAlignment="1" applyProtection="1">
      <alignment horizontal="left" vertical="center" wrapText="1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14" fontId="17" fillId="0" borderId="66" xfId="0" applyNumberFormat="1" applyFont="1" applyBorder="1" applyAlignment="1" applyProtection="1">
      <alignment horizontal="center" vertical="center" wrapText="1"/>
      <protection locked="0"/>
    </xf>
    <xf numFmtId="14" fontId="17" fillId="0" borderId="25" xfId="0" applyNumberFormat="1" applyFont="1" applyBorder="1" applyAlignment="1" applyProtection="1">
      <alignment horizontal="center" vertical="center" wrapText="1"/>
      <protection locked="0"/>
    </xf>
    <xf numFmtId="14" fontId="17" fillId="0" borderId="27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17" fillId="0" borderId="45" xfId="0" applyFont="1" applyFill="1" applyBorder="1" applyAlignment="1" applyProtection="1">
      <alignment horizontal="center" vertical="center"/>
      <protection locked="0"/>
    </xf>
    <xf numFmtId="0" fontId="17" fillId="0" borderId="46" xfId="0" applyFont="1" applyFill="1" applyBorder="1" applyAlignment="1" applyProtection="1">
      <alignment horizontal="center" vertical="center"/>
      <protection locked="0"/>
    </xf>
    <xf numFmtId="0" fontId="17" fillId="0" borderId="47" xfId="0" applyFont="1" applyFill="1" applyBorder="1" applyAlignment="1" applyProtection="1">
      <alignment horizontal="center" vertical="center"/>
      <protection locked="0"/>
    </xf>
    <xf numFmtId="0" fontId="17" fillId="0" borderId="48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49" xfId="0" applyFont="1" applyFill="1" applyBorder="1" applyAlignment="1" applyProtection="1">
      <alignment horizontal="center" vertical="center"/>
      <protection locked="0"/>
    </xf>
    <xf numFmtId="0" fontId="17" fillId="0" borderId="73" xfId="0" applyFont="1" applyFill="1" applyBorder="1" applyAlignment="1" applyProtection="1">
      <alignment horizontal="center" vertical="center"/>
      <protection locked="0"/>
    </xf>
    <xf numFmtId="0" fontId="17" fillId="0" borderId="30" xfId="0" applyFont="1" applyFill="1" applyBorder="1" applyAlignment="1" applyProtection="1">
      <alignment horizontal="center" vertical="center"/>
      <protection locked="0"/>
    </xf>
    <xf numFmtId="0" fontId="17" fillId="0" borderId="71" xfId="0" applyFont="1" applyFill="1" applyBorder="1" applyAlignment="1" applyProtection="1">
      <alignment horizontal="center" vertical="center"/>
      <protection locked="0"/>
    </xf>
    <xf numFmtId="0" fontId="2" fillId="0" borderId="88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78" xfId="0" applyFont="1" applyBorder="1" applyAlignment="1" applyProtection="1">
      <alignment horizontal="center" vertical="center" wrapText="1"/>
      <protection locked="0"/>
    </xf>
    <xf numFmtId="0" fontId="2" fillId="0" borderId="109" xfId="0" applyFont="1" applyBorder="1" applyAlignment="1" applyProtection="1">
      <alignment horizontal="center" vertical="center" wrapText="1"/>
      <protection locked="0"/>
    </xf>
    <xf numFmtId="0" fontId="2" fillId="0" borderId="110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 wrapText="1"/>
    </xf>
    <xf numFmtId="0" fontId="4" fillId="0" borderId="9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7" fillId="0" borderId="97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176" fontId="17" fillId="0" borderId="74" xfId="0" applyNumberFormat="1" applyFont="1" applyBorder="1" applyAlignment="1" applyProtection="1">
      <alignment horizontal="center" vertical="center"/>
      <protection locked="0"/>
    </xf>
    <xf numFmtId="176" fontId="17" fillId="0" borderId="11" xfId="0" applyNumberFormat="1" applyFont="1" applyBorder="1" applyAlignment="1" applyProtection="1">
      <alignment horizontal="center" vertical="center"/>
      <protection locked="0"/>
    </xf>
    <xf numFmtId="176" fontId="17" fillId="0" borderId="58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 wrapText="1"/>
    </xf>
    <xf numFmtId="176" fontId="17" fillId="0" borderId="13" xfId="0" applyNumberFormat="1" applyFont="1" applyBorder="1" applyAlignment="1" applyProtection="1">
      <alignment horizontal="center" vertical="center"/>
      <protection locked="0"/>
    </xf>
    <xf numFmtId="0" fontId="17" fillId="0" borderId="45" xfId="0" applyFont="1" applyBorder="1" applyAlignment="1" applyProtection="1">
      <alignment horizontal="center" vertical="center"/>
      <protection locked="0"/>
    </xf>
    <xf numFmtId="0" fontId="17" fillId="0" borderId="46" xfId="0" applyFont="1" applyBorder="1" applyAlignment="1" applyProtection="1">
      <alignment horizontal="center" vertical="center"/>
      <protection locked="0"/>
    </xf>
    <xf numFmtId="0" fontId="17" fillId="0" borderId="47" xfId="0" applyFont="1" applyBorder="1" applyAlignment="1" applyProtection="1">
      <alignment horizontal="center" vertical="center"/>
      <protection locked="0"/>
    </xf>
    <xf numFmtId="0" fontId="17" fillId="0" borderId="48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49" xfId="0" applyFont="1" applyBorder="1" applyAlignment="1" applyProtection="1">
      <alignment horizontal="center" vertical="center"/>
      <protection locked="0"/>
    </xf>
    <xf numFmtId="0" fontId="17" fillId="0" borderId="73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  <xf numFmtId="0" fontId="17" fillId="0" borderId="71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17" fillId="0" borderId="51" xfId="0" applyFont="1" applyBorder="1" applyAlignment="1" applyProtection="1">
      <alignment horizontal="center" vertical="center"/>
      <protection locked="0"/>
    </xf>
    <xf numFmtId="0" fontId="17" fillId="0" borderId="52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7" fillId="0" borderId="45" xfId="0" applyFont="1" applyFill="1" applyBorder="1" applyAlignment="1" applyProtection="1">
      <alignment horizontal="center" vertical="center" wrapText="1"/>
      <protection locked="0"/>
    </xf>
    <xf numFmtId="0" fontId="17" fillId="0" borderId="46" xfId="0" applyFont="1" applyFill="1" applyBorder="1" applyAlignment="1" applyProtection="1">
      <alignment horizontal="center" vertical="center" wrapText="1"/>
      <protection locked="0"/>
    </xf>
    <xf numFmtId="0" fontId="17" fillId="0" borderId="47" xfId="0" applyFont="1" applyFill="1" applyBorder="1" applyAlignment="1" applyProtection="1">
      <alignment horizontal="center" vertical="center" wrapText="1"/>
      <protection locked="0"/>
    </xf>
    <xf numFmtId="0" fontId="17" fillId="0" borderId="48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49" xfId="0" applyFont="1" applyFill="1" applyBorder="1" applyAlignment="1" applyProtection="1">
      <alignment horizontal="center" vertical="center" wrapText="1"/>
      <protection locked="0"/>
    </xf>
    <xf numFmtId="0" fontId="17" fillId="0" borderId="73" xfId="0" applyFont="1" applyFill="1" applyBorder="1" applyAlignment="1" applyProtection="1">
      <alignment horizontal="center" vertical="center" wrapText="1"/>
      <protection locked="0"/>
    </xf>
    <xf numFmtId="0" fontId="17" fillId="0" borderId="30" xfId="0" applyFont="1" applyFill="1" applyBorder="1" applyAlignment="1" applyProtection="1">
      <alignment horizontal="center" vertical="center" wrapText="1"/>
      <protection locked="0"/>
    </xf>
    <xf numFmtId="0" fontId="17" fillId="0" borderId="71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12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7" fillId="0" borderId="97" xfId="0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17" fillId="0" borderId="66" xfId="0" applyNumberFormat="1" applyFont="1" applyBorder="1" applyAlignment="1" applyProtection="1">
      <alignment horizontal="left" vertical="center" wrapText="1"/>
      <protection locked="0"/>
    </xf>
    <xf numFmtId="0" fontId="17" fillId="0" borderId="25" xfId="0" applyNumberFormat="1" applyFont="1" applyBorder="1" applyAlignment="1" applyProtection="1">
      <alignment horizontal="left" vertical="center" wrapText="1"/>
      <protection locked="0"/>
    </xf>
    <xf numFmtId="0" fontId="17" fillId="0" borderId="26" xfId="0" applyNumberFormat="1" applyFont="1" applyBorder="1" applyAlignment="1" applyProtection="1">
      <alignment horizontal="left" vertical="center" wrapText="1"/>
      <protection locked="0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66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05" xfId="0" applyFont="1" applyBorder="1" applyAlignment="1">
      <alignment horizontal="left" vertical="center"/>
    </xf>
    <xf numFmtId="0" fontId="3" fillId="0" borderId="67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05" xfId="0" applyFont="1" applyBorder="1" applyAlignment="1" applyProtection="1">
      <alignment vertical="center"/>
      <protection locked="0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17" fillId="0" borderId="90" xfId="0" applyFont="1" applyBorder="1" applyAlignment="1" applyProtection="1">
      <alignment horizontal="center" vertical="center"/>
      <protection locked="0"/>
    </xf>
    <xf numFmtId="0" fontId="17" fillId="0" borderId="91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178" fontId="17" fillId="0" borderId="94" xfId="0" applyNumberFormat="1" applyFont="1" applyBorder="1" applyAlignment="1" applyProtection="1">
      <alignment horizontal="center" vertical="center"/>
      <protection locked="0"/>
    </xf>
    <xf numFmtId="0" fontId="17" fillId="0" borderId="94" xfId="0" applyFont="1" applyBorder="1" applyAlignment="1" applyProtection="1">
      <alignment horizontal="center" vertical="center"/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0" fontId="17" fillId="0" borderId="10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7" fillId="0" borderId="19" xfId="0" quotePrefix="1" applyFont="1" applyBorder="1" applyAlignment="1">
      <alignment horizontal="center" vertical="center"/>
    </xf>
    <xf numFmtId="179" fontId="17" fillId="0" borderId="84" xfId="0" quotePrefix="1" applyNumberFormat="1" applyFont="1" applyBorder="1" applyAlignment="1" applyProtection="1">
      <alignment horizontal="center" vertical="center" shrinkToFit="1"/>
      <protection locked="0"/>
    </xf>
    <xf numFmtId="0" fontId="3" fillId="0" borderId="83" xfId="0" applyNumberFormat="1" applyFont="1" applyBorder="1" applyAlignment="1" applyProtection="1">
      <alignment horizontal="center" vertical="center" wrapText="1"/>
      <protection locked="0"/>
    </xf>
    <xf numFmtId="0" fontId="3" fillId="0" borderId="23" xfId="0" applyNumberFormat="1" applyFont="1" applyBorder="1" applyAlignment="1" applyProtection="1">
      <alignment horizontal="center" vertical="center" wrapText="1"/>
      <protection locked="0"/>
    </xf>
    <xf numFmtId="0" fontId="3" fillId="0" borderId="98" xfId="0" applyNumberFormat="1" applyFont="1" applyBorder="1" applyAlignment="1" applyProtection="1">
      <alignment horizontal="center" vertical="center" wrapText="1"/>
      <protection locked="0"/>
    </xf>
    <xf numFmtId="0" fontId="3" fillId="0" borderId="7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82" xfId="0" applyNumberFormat="1" applyFont="1" applyBorder="1" applyAlignment="1" applyProtection="1">
      <alignment horizontal="center" vertical="center" wrapText="1"/>
      <protection locked="0"/>
    </xf>
    <xf numFmtId="0" fontId="3" fillId="0" borderId="30" xfId="0" applyNumberFormat="1" applyFont="1" applyBorder="1" applyAlignment="1" applyProtection="1">
      <alignment horizontal="center" vertical="center" wrapText="1"/>
      <protection locked="0"/>
    </xf>
    <xf numFmtId="0" fontId="3" fillId="0" borderId="31" xfId="0" applyNumberFormat="1" applyFont="1" applyBorder="1" applyAlignment="1" applyProtection="1">
      <alignment horizontal="center" vertical="center" wrapText="1"/>
      <protection locked="0"/>
    </xf>
    <xf numFmtId="49" fontId="3" fillId="0" borderId="83" xfId="0" applyNumberFormat="1" applyFont="1" applyBorder="1" applyAlignment="1" applyProtection="1">
      <alignment horizontal="center" vertical="center" wrapText="1"/>
      <protection locked="0"/>
    </xf>
    <xf numFmtId="49" fontId="3" fillId="0" borderId="23" xfId="0" applyNumberFormat="1" applyFont="1" applyBorder="1" applyAlignment="1" applyProtection="1">
      <alignment horizontal="center" vertical="center" wrapText="1"/>
      <protection locked="0"/>
    </xf>
    <xf numFmtId="49" fontId="3" fillId="0" borderId="98" xfId="0" applyNumberFormat="1" applyFont="1" applyBorder="1" applyAlignment="1" applyProtection="1">
      <alignment horizontal="center" vertical="center" wrapText="1"/>
      <protection locked="0"/>
    </xf>
    <xf numFmtId="49" fontId="3" fillId="0" borderId="77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82" xfId="0" applyNumberFormat="1" applyFont="1" applyBorder="1" applyAlignment="1" applyProtection="1">
      <alignment horizontal="center" vertical="center" wrapText="1"/>
      <protection locked="0"/>
    </xf>
    <xf numFmtId="49" fontId="3" fillId="0" borderId="30" xfId="0" applyNumberFormat="1" applyFont="1" applyBorder="1" applyAlignment="1" applyProtection="1">
      <alignment horizontal="center" vertical="center" wrapText="1"/>
      <protection locked="0"/>
    </xf>
    <xf numFmtId="49" fontId="3" fillId="0" borderId="31" xfId="0" applyNumberFormat="1" applyFont="1" applyBorder="1" applyAlignment="1" applyProtection="1">
      <alignment horizontal="center" vertical="center" wrapText="1"/>
      <protection locked="0"/>
    </xf>
    <xf numFmtId="0" fontId="4" fillId="0" borderId="111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8" fillId="0" borderId="112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180" fontId="17" fillId="0" borderId="1" xfId="0" applyNumberFormat="1" applyFont="1" applyBorder="1" applyAlignment="1">
      <alignment horizontal="center" vertical="center"/>
    </xf>
    <xf numFmtId="180" fontId="17" fillId="0" borderId="0" xfId="0" applyNumberFormat="1" applyFont="1" applyBorder="1" applyAlignment="1">
      <alignment horizontal="center" vertical="center"/>
    </xf>
    <xf numFmtId="180" fontId="17" fillId="0" borderId="2" xfId="0" applyNumberFormat="1" applyFont="1" applyBorder="1" applyAlignment="1">
      <alignment horizontal="center" vertical="center"/>
    </xf>
    <xf numFmtId="0" fontId="4" fillId="0" borderId="116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17" fillId="0" borderId="3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>
      <alignment vertical="center"/>
    </xf>
    <xf numFmtId="0" fontId="4" fillId="0" borderId="58" xfId="0" applyFont="1" applyBorder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2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2" fillId="0" borderId="80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4" fillId="0" borderId="106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/>
    </xf>
    <xf numFmtId="0" fontId="4" fillId="0" borderId="115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/>
    </xf>
    <xf numFmtId="0" fontId="17" fillId="0" borderId="73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71" xfId="0" applyFont="1" applyFill="1" applyBorder="1" applyAlignment="1">
      <alignment horizontal="center" vertical="center"/>
    </xf>
    <xf numFmtId="0" fontId="17" fillId="0" borderId="8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97" xfId="0" applyFont="1" applyBorder="1" applyAlignment="1" applyProtection="1">
      <alignment horizontal="center" vertical="center" shrinkToFit="1"/>
      <protection locked="0"/>
    </xf>
    <xf numFmtId="0" fontId="2" fillId="0" borderId="126" xfId="0" applyFont="1" applyBorder="1" applyAlignment="1" applyProtection="1">
      <alignment horizontal="center" vertical="center" wrapText="1"/>
      <protection locked="0"/>
    </xf>
    <xf numFmtId="0" fontId="2" fillId="0" borderId="75" xfId="0" applyFont="1" applyBorder="1" applyAlignment="1" applyProtection="1">
      <alignment horizontal="center" vertical="center" wrapText="1"/>
      <protection locked="0"/>
    </xf>
    <xf numFmtId="0" fontId="2" fillId="0" borderId="127" xfId="0" applyFont="1" applyBorder="1" applyAlignment="1" applyProtection="1">
      <alignment horizontal="center" vertical="center" wrapText="1"/>
      <protection locked="0"/>
    </xf>
    <xf numFmtId="0" fontId="4" fillId="0" borderId="76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7" fillId="0" borderId="92" xfId="0" applyFont="1" applyBorder="1" applyAlignment="1" applyProtection="1">
      <alignment horizontal="center" vertical="center"/>
      <protection locked="0"/>
    </xf>
    <xf numFmtId="0" fontId="17" fillId="0" borderId="65" xfId="0" applyFont="1" applyBorder="1" applyAlignment="1" applyProtection="1">
      <alignment horizontal="center" vertical="center"/>
      <protection locked="0"/>
    </xf>
    <xf numFmtId="0" fontId="17" fillId="0" borderId="64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92" xfId="0" applyFont="1" applyBorder="1" applyAlignment="1" applyProtection="1">
      <alignment horizontal="center" vertical="center" wrapText="1"/>
      <protection locked="0"/>
    </xf>
    <xf numFmtId="0" fontId="4" fillId="0" borderId="65" xfId="0" applyFont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85" xfId="0" applyFont="1" applyBorder="1" applyAlignment="1" applyProtection="1">
      <alignment horizontal="center" vertical="center"/>
      <protection locked="0"/>
    </xf>
    <xf numFmtId="0" fontId="4" fillId="0" borderId="86" xfId="0" applyFont="1" applyBorder="1" applyAlignment="1" applyProtection="1">
      <alignment horizontal="center" vertical="center"/>
      <protection locked="0"/>
    </xf>
    <xf numFmtId="0" fontId="4" fillId="0" borderId="87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178" fontId="17" fillId="0" borderId="20" xfId="0" applyNumberFormat="1" applyFont="1" applyBorder="1" applyAlignment="1" applyProtection="1">
      <alignment horizontal="center" vertical="center"/>
    </xf>
    <xf numFmtId="178" fontId="17" fillId="0" borderId="6" xfId="0" applyNumberFormat="1" applyFont="1" applyBorder="1" applyAlignment="1" applyProtection="1">
      <alignment horizontal="center" vertical="center"/>
    </xf>
    <xf numFmtId="178" fontId="17" fillId="0" borderId="7" xfId="0" applyNumberFormat="1" applyFont="1" applyBorder="1" applyAlignment="1" applyProtection="1">
      <alignment horizontal="center" vertical="center"/>
    </xf>
    <xf numFmtId="178" fontId="17" fillId="0" borderId="120" xfId="0" applyNumberFormat="1" applyFont="1" applyBorder="1" applyAlignment="1" applyProtection="1">
      <alignment horizontal="center" vertical="top"/>
    </xf>
    <xf numFmtId="178" fontId="17" fillId="0" borderId="121" xfId="0" applyNumberFormat="1" applyFont="1" applyBorder="1" applyAlignment="1" applyProtection="1">
      <alignment horizontal="center" vertical="top"/>
    </xf>
    <xf numFmtId="178" fontId="17" fillId="0" borderId="122" xfId="0" applyNumberFormat="1" applyFont="1" applyBorder="1" applyAlignment="1" applyProtection="1">
      <alignment horizontal="center" vertical="top"/>
    </xf>
    <xf numFmtId="178" fontId="17" fillId="0" borderId="123" xfId="0" applyNumberFormat="1" applyFont="1" applyBorder="1" applyAlignment="1" applyProtection="1">
      <alignment horizontal="center" vertical="center"/>
      <protection locked="0"/>
    </xf>
    <xf numFmtId="178" fontId="17" fillId="0" borderId="91" xfId="0" applyNumberFormat="1" applyFont="1" applyBorder="1" applyAlignment="1" applyProtection="1">
      <alignment horizontal="center" vertical="center"/>
      <protection locked="0"/>
    </xf>
    <xf numFmtId="178" fontId="17" fillId="0" borderId="124" xfId="0" applyNumberFormat="1" applyFont="1" applyBorder="1" applyAlignment="1" applyProtection="1">
      <alignment horizontal="center" vertical="center"/>
      <protection locked="0"/>
    </xf>
    <xf numFmtId="0" fontId="3" fillId="0" borderId="108" xfId="0" applyFont="1" applyBorder="1" applyAlignment="1">
      <alignment horizontal="center" vertical="center" wrapText="1"/>
    </xf>
    <xf numFmtId="0" fontId="3" fillId="0" borderId="10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8" fillId="0" borderId="59" xfId="0" applyFont="1" applyFill="1" applyBorder="1" applyAlignment="1" applyProtection="1">
      <alignment horizontal="center" vertical="center" wrapText="1"/>
      <protection locked="0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125" xfId="0" applyFont="1" applyFill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49" fontId="3" fillId="0" borderId="92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117" xfId="0" applyNumberFormat="1" applyFont="1" applyBorder="1" applyAlignment="1">
      <alignment horizontal="center" vertical="center" wrapText="1"/>
    </xf>
    <xf numFmtId="0" fontId="17" fillId="0" borderId="39" xfId="0" applyFont="1" applyBorder="1" applyAlignment="1" applyProtection="1">
      <alignment horizontal="center" vertical="center" shrinkToFit="1"/>
      <protection locked="0"/>
    </xf>
  </cellXfs>
  <cellStyles count="9">
    <cellStyle name="Standaard_SCLUP - New Categories with rt" xfId="8" xr:uid="{00000000-0005-0000-0000-000000000000}"/>
    <cellStyle name="쉼표 [0] 4" xfId="5" xr:uid="{00000000-0005-0000-0000-000001000000}"/>
    <cellStyle name="표준" xfId="0" builtinId="0"/>
    <cellStyle name="표준 2" xfId="7" xr:uid="{00000000-0005-0000-0000-000003000000}"/>
    <cellStyle name="표준 2 2" xfId="3" xr:uid="{00000000-0005-0000-0000-000004000000}"/>
    <cellStyle name="표준 3" xfId="6" xr:uid="{00000000-0005-0000-0000-000005000000}"/>
    <cellStyle name="표준 3 2" xfId="4" xr:uid="{00000000-0005-0000-0000-000006000000}"/>
    <cellStyle name="표준 5 2" xfId="2" xr:uid="{00000000-0005-0000-0000-000007000000}"/>
    <cellStyle name="표준 6" xfId="1" xr:uid="{00000000-0005-0000-0000-000008000000}"/>
  </cellStyles>
  <dxfs count="0"/>
  <tableStyles count="0" defaultTableStyle="TableStyleMedium2" defaultPivotStyle="PivotStyleLight16"/>
  <colors>
    <mruColors>
      <color rgb="FFF9EDF5"/>
      <color rgb="FFFFCCCC"/>
      <color rgb="FFFFCCFF"/>
      <color rgb="FF0000FF"/>
      <color rgb="FF0F1271"/>
      <color rgb="FFDAD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24</xdr:row>
          <xdr:rowOff>19050</xdr:rowOff>
        </xdr:from>
        <xdr:to>
          <xdr:col>15</xdr:col>
          <xdr:colOff>419100</xdr:colOff>
          <xdr:row>24</xdr:row>
          <xdr:rowOff>285750</xdr:rowOff>
        </xdr:to>
        <xdr:sp macro="" textlink="">
          <xdr:nvSpPr>
            <xdr:cNvPr id="43009" name="Check Box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0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24</xdr:row>
          <xdr:rowOff>19050</xdr:rowOff>
        </xdr:from>
        <xdr:to>
          <xdr:col>16</xdr:col>
          <xdr:colOff>419100</xdr:colOff>
          <xdr:row>24</xdr:row>
          <xdr:rowOff>285750</xdr:rowOff>
        </xdr:to>
        <xdr:sp macro="" textlink="">
          <xdr:nvSpPr>
            <xdr:cNvPr id="43010" name="Check Box 2" hidden="1">
              <a:extLst>
                <a:ext uri="{63B3BB69-23CF-44E3-9099-C40C66FF867C}">
                  <a14:compatExt spid="_x0000_s43010"/>
                </a:ext>
                <a:ext uri="{FF2B5EF4-FFF2-40B4-BE49-F238E27FC236}">
                  <a16:creationId xmlns:a16="http://schemas.microsoft.com/office/drawing/2014/main" id="{00000000-0008-0000-0000-000002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25</xdr:row>
          <xdr:rowOff>114300</xdr:rowOff>
        </xdr:from>
        <xdr:to>
          <xdr:col>16</xdr:col>
          <xdr:colOff>419100</xdr:colOff>
          <xdr:row>25</xdr:row>
          <xdr:rowOff>323850</xdr:rowOff>
        </xdr:to>
        <xdr:sp macro="" textlink="">
          <xdr:nvSpPr>
            <xdr:cNvPr id="43011" name="Check Box 3" hidden="1">
              <a:extLst>
                <a:ext uri="{63B3BB69-23CF-44E3-9099-C40C66FF867C}">
                  <a14:compatExt spid="_x0000_s43011"/>
                </a:ext>
                <a:ext uri="{FF2B5EF4-FFF2-40B4-BE49-F238E27FC236}">
                  <a16:creationId xmlns:a16="http://schemas.microsoft.com/office/drawing/2014/main" id="{00000000-0008-0000-0000-000003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25</xdr:row>
          <xdr:rowOff>114300</xdr:rowOff>
        </xdr:from>
        <xdr:to>
          <xdr:col>15</xdr:col>
          <xdr:colOff>419100</xdr:colOff>
          <xdr:row>25</xdr:row>
          <xdr:rowOff>323850</xdr:rowOff>
        </xdr:to>
        <xdr:sp macro="" textlink="">
          <xdr:nvSpPr>
            <xdr:cNvPr id="43012" name="Check Box 4" hidden="1">
              <a:extLst>
                <a:ext uri="{63B3BB69-23CF-44E3-9099-C40C66FF867C}">
                  <a14:compatExt spid="_x0000_s43012"/>
                </a:ext>
                <a:ext uri="{FF2B5EF4-FFF2-40B4-BE49-F238E27FC236}">
                  <a16:creationId xmlns:a16="http://schemas.microsoft.com/office/drawing/2014/main" id="{00000000-0008-0000-0000-000004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26</xdr:row>
          <xdr:rowOff>38100</xdr:rowOff>
        </xdr:from>
        <xdr:to>
          <xdr:col>16</xdr:col>
          <xdr:colOff>419100</xdr:colOff>
          <xdr:row>26</xdr:row>
          <xdr:rowOff>285750</xdr:rowOff>
        </xdr:to>
        <xdr:sp macro="" textlink="">
          <xdr:nvSpPr>
            <xdr:cNvPr id="43013" name="Check Box 5" hidden="1">
              <a:extLst>
                <a:ext uri="{63B3BB69-23CF-44E3-9099-C40C66FF867C}">
                  <a14:compatExt spid="_x0000_s43013"/>
                </a:ext>
                <a:ext uri="{FF2B5EF4-FFF2-40B4-BE49-F238E27FC236}">
                  <a16:creationId xmlns:a16="http://schemas.microsoft.com/office/drawing/2014/main" id="{00000000-0008-0000-0000-00000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26</xdr:row>
          <xdr:rowOff>38100</xdr:rowOff>
        </xdr:from>
        <xdr:to>
          <xdr:col>15</xdr:col>
          <xdr:colOff>419100</xdr:colOff>
          <xdr:row>26</xdr:row>
          <xdr:rowOff>285750</xdr:rowOff>
        </xdr:to>
        <xdr:sp macro="" textlink="">
          <xdr:nvSpPr>
            <xdr:cNvPr id="43014" name="Check Box 6" hidden="1">
              <a:extLst>
                <a:ext uri="{63B3BB69-23CF-44E3-9099-C40C66FF867C}">
                  <a14:compatExt spid="_x0000_s43014"/>
                </a:ext>
                <a:ext uri="{FF2B5EF4-FFF2-40B4-BE49-F238E27FC236}">
                  <a16:creationId xmlns:a16="http://schemas.microsoft.com/office/drawing/2014/main" id="{00000000-0008-0000-0000-000006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27</xdr:row>
          <xdr:rowOff>19050</xdr:rowOff>
        </xdr:from>
        <xdr:to>
          <xdr:col>16</xdr:col>
          <xdr:colOff>419100</xdr:colOff>
          <xdr:row>27</xdr:row>
          <xdr:rowOff>285750</xdr:rowOff>
        </xdr:to>
        <xdr:sp macro="" textlink="">
          <xdr:nvSpPr>
            <xdr:cNvPr id="43015" name="Check Box 7" hidden="1">
              <a:extLst>
                <a:ext uri="{63B3BB69-23CF-44E3-9099-C40C66FF867C}">
                  <a14:compatExt spid="_x0000_s43015"/>
                </a:ext>
                <a:ext uri="{FF2B5EF4-FFF2-40B4-BE49-F238E27FC236}">
                  <a16:creationId xmlns:a16="http://schemas.microsoft.com/office/drawing/2014/main" id="{00000000-0008-0000-0000-00000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27</xdr:row>
          <xdr:rowOff>19050</xdr:rowOff>
        </xdr:from>
        <xdr:to>
          <xdr:col>15</xdr:col>
          <xdr:colOff>419100</xdr:colOff>
          <xdr:row>27</xdr:row>
          <xdr:rowOff>285750</xdr:rowOff>
        </xdr:to>
        <xdr:sp macro="" textlink="">
          <xdr:nvSpPr>
            <xdr:cNvPr id="43016" name="Check Box 8" hidden="1">
              <a:extLst>
                <a:ext uri="{63B3BB69-23CF-44E3-9099-C40C66FF867C}">
                  <a14:compatExt spid="_x0000_s43016"/>
                </a:ext>
                <a:ext uri="{FF2B5EF4-FFF2-40B4-BE49-F238E27FC236}">
                  <a16:creationId xmlns:a16="http://schemas.microsoft.com/office/drawing/2014/main" id="{00000000-0008-0000-0000-00000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28</xdr:row>
          <xdr:rowOff>38100</xdr:rowOff>
        </xdr:from>
        <xdr:to>
          <xdr:col>16</xdr:col>
          <xdr:colOff>419100</xdr:colOff>
          <xdr:row>28</xdr:row>
          <xdr:rowOff>285750</xdr:rowOff>
        </xdr:to>
        <xdr:sp macro="" textlink="">
          <xdr:nvSpPr>
            <xdr:cNvPr id="43017" name="Check Box 9" hidden="1">
              <a:extLst>
                <a:ext uri="{63B3BB69-23CF-44E3-9099-C40C66FF867C}">
                  <a14:compatExt spid="_x0000_s43017"/>
                </a:ext>
                <a:ext uri="{FF2B5EF4-FFF2-40B4-BE49-F238E27FC236}">
                  <a16:creationId xmlns:a16="http://schemas.microsoft.com/office/drawing/2014/main" id="{00000000-0008-0000-0000-00000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28</xdr:row>
          <xdr:rowOff>38100</xdr:rowOff>
        </xdr:from>
        <xdr:to>
          <xdr:col>15</xdr:col>
          <xdr:colOff>419100</xdr:colOff>
          <xdr:row>28</xdr:row>
          <xdr:rowOff>285750</xdr:rowOff>
        </xdr:to>
        <xdr:sp macro="" textlink="">
          <xdr:nvSpPr>
            <xdr:cNvPr id="43018" name="Check Box 10" hidden="1">
              <a:extLst>
                <a:ext uri="{63B3BB69-23CF-44E3-9099-C40C66FF867C}">
                  <a14:compatExt spid="_x0000_s43018"/>
                </a:ext>
                <a:ext uri="{FF2B5EF4-FFF2-40B4-BE49-F238E27FC236}">
                  <a16:creationId xmlns:a16="http://schemas.microsoft.com/office/drawing/2014/main" id="{00000000-0008-0000-0000-00000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22</xdr:row>
          <xdr:rowOff>19050</xdr:rowOff>
        </xdr:from>
        <xdr:to>
          <xdr:col>15</xdr:col>
          <xdr:colOff>409575</xdr:colOff>
          <xdr:row>22</xdr:row>
          <xdr:rowOff>257175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01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22</xdr:row>
          <xdr:rowOff>19050</xdr:rowOff>
        </xdr:from>
        <xdr:to>
          <xdr:col>16</xdr:col>
          <xdr:colOff>409575</xdr:colOff>
          <xdr:row>22</xdr:row>
          <xdr:rowOff>257175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00000000-0008-0000-0100-000002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23</xdr:row>
          <xdr:rowOff>9525</xdr:rowOff>
        </xdr:from>
        <xdr:to>
          <xdr:col>16</xdr:col>
          <xdr:colOff>409575</xdr:colOff>
          <xdr:row>23</xdr:row>
          <xdr:rowOff>257175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00000000-0008-0000-0100-00000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23</xdr:row>
          <xdr:rowOff>9525</xdr:rowOff>
        </xdr:from>
        <xdr:to>
          <xdr:col>15</xdr:col>
          <xdr:colOff>409575</xdr:colOff>
          <xdr:row>23</xdr:row>
          <xdr:rowOff>257175</xdr:rowOff>
        </xdr:to>
        <xdr:sp macro="" textlink="">
          <xdr:nvSpPr>
            <xdr:cNvPr id="44036" name="Check Box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00000000-0008-0000-0100-00000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24</xdr:row>
          <xdr:rowOff>114300</xdr:rowOff>
        </xdr:from>
        <xdr:to>
          <xdr:col>16</xdr:col>
          <xdr:colOff>409575</xdr:colOff>
          <xdr:row>24</xdr:row>
          <xdr:rowOff>352425</xdr:rowOff>
        </xdr:to>
        <xdr:sp macro="" textlink="">
          <xdr:nvSpPr>
            <xdr:cNvPr id="44037" name="Check Box 5" hidden="1">
              <a:extLst>
                <a:ext uri="{63B3BB69-23CF-44E3-9099-C40C66FF867C}">
                  <a14:compatExt spid="_x0000_s44037"/>
                </a:ext>
                <a:ext uri="{FF2B5EF4-FFF2-40B4-BE49-F238E27FC236}">
                  <a16:creationId xmlns:a16="http://schemas.microsoft.com/office/drawing/2014/main" id="{00000000-0008-0000-0100-000005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24</xdr:row>
          <xdr:rowOff>114300</xdr:rowOff>
        </xdr:from>
        <xdr:to>
          <xdr:col>15</xdr:col>
          <xdr:colOff>409575</xdr:colOff>
          <xdr:row>24</xdr:row>
          <xdr:rowOff>352425</xdr:rowOff>
        </xdr:to>
        <xdr:sp macro="" textlink="">
          <xdr:nvSpPr>
            <xdr:cNvPr id="44038" name="Check Box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00000000-0008-0000-0100-000006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200025</xdr:colOff>
          <xdr:row>25</xdr:row>
          <xdr:rowOff>19050</xdr:rowOff>
        </xdr:from>
        <xdr:to>
          <xdr:col>16</xdr:col>
          <xdr:colOff>409575</xdr:colOff>
          <xdr:row>25</xdr:row>
          <xdr:rowOff>266700</xdr:rowOff>
        </xdr:to>
        <xdr:sp macro="" textlink="">
          <xdr:nvSpPr>
            <xdr:cNvPr id="44039" name="Check Box 7" hidden="1">
              <a:extLst>
                <a:ext uri="{63B3BB69-23CF-44E3-9099-C40C66FF867C}">
                  <a14:compatExt spid="_x0000_s44039"/>
                </a:ext>
                <a:ext uri="{FF2B5EF4-FFF2-40B4-BE49-F238E27FC236}">
                  <a16:creationId xmlns:a16="http://schemas.microsoft.com/office/drawing/2014/main" id="{00000000-0008-0000-0100-000007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25</xdr:row>
          <xdr:rowOff>19050</xdr:rowOff>
        </xdr:from>
        <xdr:to>
          <xdr:col>15</xdr:col>
          <xdr:colOff>409575</xdr:colOff>
          <xdr:row>25</xdr:row>
          <xdr:rowOff>266700</xdr:rowOff>
        </xdr:to>
        <xdr:sp macro="" textlink="">
          <xdr:nvSpPr>
            <xdr:cNvPr id="44040" name="Check Box 8" hidden="1">
              <a:extLst>
                <a:ext uri="{63B3BB69-23CF-44E3-9099-C40C66FF867C}">
                  <a14:compatExt spid="_x0000_s44040"/>
                </a:ext>
                <a:ext uri="{FF2B5EF4-FFF2-40B4-BE49-F238E27FC236}">
                  <a16:creationId xmlns:a16="http://schemas.microsoft.com/office/drawing/2014/main" id="{00000000-0008-0000-0100-000008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/>
      </a:spPr>
      <a:bodyPr vertOverflow="clip" horzOverflow="clip" lIns="0" tIns="0" rIns="0" bIns="0" rtlCol="0" anchor="ctr" anchorCtr="1">
        <a:noAutofit/>
      </a:bodyPr>
      <a:lstStyle>
        <a:defPPr algn="ctr">
          <a:defRPr sz="1000" b="1">
            <a:latin typeface="+mj-ea"/>
            <a:ea typeface="+mj-ea"/>
          </a:defRPr>
        </a:defPPr>
      </a:lstStyle>
      <a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omments" Target="../comments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3"/>
  <sheetViews>
    <sheetView showGridLines="0" tabSelected="1" view="pageBreakPreview" zoomScale="85" zoomScaleNormal="70" zoomScaleSheetLayoutView="85" workbookViewId="0">
      <selection activeCell="B1" sqref="B1:Q1"/>
    </sheetView>
  </sheetViews>
  <sheetFormatPr defaultColWidth="9" defaultRowHeight="16.5" x14ac:dyDescent="0.3"/>
  <cols>
    <col min="1" max="1" width="10.625" style="1" bestFit="1" customWidth="1"/>
    <col min="2" max="2" width="4.5" style="1" customWidth="1"/>
    <col min="3" max="3" width="2.875" style="1" customWidth="1"/>
    <col min="4" max="4" width="9.375" style="1" bestFit="1" customWidth="1"/>
    <col min="5" max="5" width="10.125" style="1" customWidth="1"/>
    <col min="6" max="6" width="5.5" style="1" customWidth="1"/>
    <col min="7" max="7" width="2.875" style="1" bestFit="1" customWidth="1"/>
    <col min="8" max="8" width="8.375" style="1" customWidth="1"/>
    <col min="9" max="9" width="2.875" style="1" bestFit="1" customWidth="1"/>
    <col min="10" max="10" width="2.875" style="1" customWidth="1"/>
    <col min="11" max="11" width="10" style="1" customWidth="1"/>
    <col min="12" max="12" width="4" style="1" customWidth="1"/>
    <col min="13" max="13" width="5.25" style="1" customWidth="1"/>
    <col min="14" max="14" width="2.875" style="1" bestFit="1" customWidth="1"/>
    <col min="15" max="15" width="11.875" style="2" customWidth="1"/>
    <col min="16" max="17" width="7.625" style="2" customWidth="1"/>
    <col min="18" max="18" width="2.625" style="2" customWidth="1"/>
    <col min="19" max="19" width="2.625" customWidth="1"/>
    <col min="20" max="20" width="9.375" style="53" customWidth="1"/>
    <col min="21" max="21" width="6.5" style="2" customWidth="1"/>
    <col min="22" max="22" width="3.5" style="2" customWidth="1"/>
    <col min="23" max="23" width="9.375" style="2" customWidth="1"/>
    <col min="24" max="24" width="6.625" style="2" customWidth="1"/>
    <col min="25" max="25" width="5.5" style="2" customWidth="1"/>
    <col min="26" max="26" width="10.625" style="2" customWidth="1"/>
    <col min="27" max="28" width="2.875" style="2" customWidth="1"/>
    <col min="29" max="30" width="4" style="2" customWidth="1"/>
    <col min="31" max="31" width="6.625" style="2" customWidth="1"/>
    <col min="32" max="32" width="2.875" style="2" customWidth="1"/>
    <col min="33" max="33" width="11.875" style="2" customWidth="1"/>
    <col min="34" max="34" width="10.125" style="2" bestFit="1" customWidth="1"/>
    <col min="35" max="35" width="12.375" style="2" customWidth="1"/>
    <col min="36" max="37" width="9" style="2"/>
    <col min="38" max="38" width="10.125" style="2" customWidth="1"/>
    <col min="39" max="52" width="8" style="2" customWidth="1"/>
    <col min="53" max="53" width="9" style="2"/>
    <col min="54" max="54" width="10.75" style="2" customWidth="1"/>
    <col min="55" max="55" width="50.25" style="2" bestFit="1" customWidth="1"/>
    <col min="56" max="56" width="76" style="2" customWidth="1"/>
    <col min="57" max="16384" width="9" style="2"/>
  </cols>
  <sheetData>
    <row r="1" spans="1:56" customFormat="1" ht="63.75" customHeight="1" thickBot="1" x14ac:dyDescent="0.35">
      <c r="A1" s="39" t="s">
        <v>0</v>
      </c>
      <c r="B1" s="102" t="s">
        <v>52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59"/>
      <c r="T1" s="39" t="s">
        <v>2</v>
      </c>
      <c r="U1" s="102" t="s">
        <v>68</v>
      </c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45"/>
      <c r="AL1" s="39" t="s">
        <v>80</v>
      </c>
      <c r="AM1" s="101" t="s">
        <v>94</v>
      </c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B1" s="39" t="s">
        <v>105</v>
      </c>
      <c r="BC1" s="101" t="s">
        <v>23</v>
      </c>
      <c r="BD1" s="102"/>
    </row>
    <row r="2" spans="1:56" s="1" customFormat="1" ht="35.25" customHeight="1" x14ac:dyDescent="0.3">
      <c r="A2" s="259" t="s">
        <v>51</v>
      </c>
      <c r="B2" s="260"/>
      <c r="C2" s="261" t="s">
        <v>62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2"/>
      <c r="R2" s="64"/>
      <c r="T2" s="259" t="s">
        <v>51</v>
      </c>
      <c r="U2" s="260"/>
      <c r="V2" s="261" t="s">
        <v>62</v>
      </c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2"/>
      <c r="AK2" s="46"/>
      <c r="AL2" s="312" t="s">
        <v>51</v>
      </c>
      <c r="AM2" s="313"/>
      <c r="AN2" s="261" t="s">
        <v>61</v>
      </c>
      <c r="AO2" s="261"/>
      <c r="AP2" s="261"/>
      <c r="AQ2" s="261"/>
      <c r="AR2" s="261"/>
      <c r="AS2" s="261"/>
      <c r="AT2" s="261"/>
      <c r="AU2" s="261"/>
      <c r="AV2" s="261"/>
      <c r="AW2" s="261"/>
      <c r="AX2" s="261"/>
      <c r="AY2" s="261"/>
      <c r="AZ2" s="262"/>
      <c r="BB2" s="103" t="s">
        <v>24</v>
      </c>
      <c r="BC2" s="103"/>
      <c r="BD2" s="103"/>
    </row>
    <row r="3" spans="1:56" s="1" customFormat="1" ht="27" customHeight="1" thickBot="1" x14ac:dyDescent="0.35">
      <c r="A3" s="86" t="s">
        <v>102</v>
      </c>
      <c r="B3" s="87"/>
      <c r="C3" s="123" t="s">
        <v>95</v>
      </c>
      <c r="D3" s="124"/>
      <c r="E3" s="125"/>
      <c r="F3" s="126"/>
      <c r="G3" s="126"/>
      <c r="H3" s="127"/>
      <c r="I3" s="127"/>
      <c r="J3" s="127"/>
      <c r="K3" s="127"/>
      <c r="L3" s="127"/>
      <c r="M3" s="127"/>
      <c r="N3" s="127"/>
      <c r="O3" s="127"/>
      <c r="P3" s="127"/>
      <c r="Q3" s="128"/>
      <c r="R3" s="46"/>
      <c r="T3" s="129" t="s">
        <v>65</v>
      </c>
      <c r="U3" s="130"/>
      <c r="V3" s="137" t="s">
        <v>122</v>
      </c>
      <c r="W3" s="138"/>
      <c r="X3" s="138"/>
      <c r="Y3" s="138"/>
      <c r="Z3" s="138"/>
      <c r="AA3" s="138"/>
      <c r="AB3" s="139"/>
      <c r="AC3" s="140" t="s">
        <v>126</v>
      </c>
      <c r="AD3" s="138"/>
      <c r="AE3" s="139"/>
      <c r="AF3" s="140" t="s">
        <v>75</v>
      </c>
      <c r="AG3" s="138"/>
      <c r="AH3" s="139"/>
      <c r="AI3" s="182" t="s">
        <v>127</v>
      </c>
      <c r="AJ3" s="183"/>
      <c r="AK3" s="46"/>
      <c r="AL3" s="66" t="s">
        <v>102</v>
      </c>
      <c r="AM3" s="67"/>
      <c r="AN3" s="333" t="s">
        <v>95</v>
      </c>
      <c r="AO3" s="334"/>
      <c r="AP3" s="307" t="str">
        <f>IF($F$3="","",$F$3)</f>
        <v/>
      </c>
      <c r="AQ3" s="308"/>
      <c r="AR3" s="308"/>
      <c r="AS3" s="308"/>
      <c r="AT3" s="308"/>
      <c r="AU3" s="308"/>
      <c r="AV3" s="308"/>
      <c r="AW3" s="308"/>
      <c r="AX3" s="308"/>
      <c r="AY3" s="308"/>
      <c r="AZ3" s="309"/>
      <c r="BB3" s="103"/>
      <c r="BC3" s="103"/>
      <c r="BD3" s="103"/>
    </row>
    <row r="4" spans="1:56" customFormat="1" ht="27" customHeight="1" x14ac:dyDescent="0.3">
      <c r="A4" s="88"/>
      <c r="B4" s="89"/>
      <c r="C4" s="104" t="s">
        <v>96</v>
      </c>
      <c r="D4" s="105"/>
      <c r="E4" s="106"/>
      <c r="F4" s="107"/>
      <c r="G4" s="107"/>
      <c r="H4" s="108"/>
      <c r="I4" s="108"/>
      <c r="J4" s="108"/>
      <c r="K4" s="108"/>
      <c r="L4" s="108"/>
      <c r="M4" s="108"/>
      <c r="N4" s="108"/>
      <c r="O4" s="108"/>
      <c r="P4" s="108"/>
      <c r="Q4" s="109"/>
      <c r="R4" s="46"/>
      <c r="T4" s="131"/>
      <c r="U4" s="132"/>
      <c r="V4" s="110" t="s">
        <v>123</v>
      </c>
      <c r="W4" s="111"/>
      <c r="X4" s="112"/>
      <c r="Y4" s="113" t="str">
        <f>IF($F$9="","",$F$9)</f>
        <v/>
      </c>
      <c r="Z4" s="113"/>
      <c r="AA4" s="113"/>
      <c r="AB4" s="113"/>
      <c r="AC4" s="114" t="str">
        <f>IF($J$9="","",$J$9)</f>
        <v>대학원생</v>
      </c>
      <c r="AD4" s="115"/>
      <c r="AE4" s="116"/>
      <c r="AF4" s="164" t="s">
        <v>16</v>
      </c>
      <c r="AG4" s="165"/>
      <c r="AH4" s="166"/>
      <c r="AI4" s="173">
        <v>5199</v>
      </c>
      <c r="AJ4" s="174"/>
      <c r="AK4" s="47"/>
      <c r="AL4" s="66"/>
      <c r="AM4" s="67"/>
      <c r="AN4" s="123" t="s">
        <v>96</v>
      </c>
      <c r="AO4" s="125"/>
      <c r="AP4" s="328" t="str">
        <f>IF($F$4="","",$F$4)</f>
        <v/>
      </c>
      <c r="AQ4" s="329"/>
      <c r="AR4" s="329"/>
      <c r="AS4" s="329"/>
      <c r="AT4" s="329"/>
      <c r="AU4" s="329"/>
      <c r="AV4" s="329"/>
      <c r="AW4" s="329"/>
      <c r="AX4" s="329"/>
      <c r="AY4" s="329"/>
      <c r="AZ4" s="330"/>
      <c r="BB4" s="32" t="s">
        <v>25</v>
      </c>
      <c r="BC4" s="33" t="s">
        <v>26</v>
      </c>
      <c r="BD4" s="34" t="s">
        <v>27</v>
      </c>
    </row>
    <row r="5" spans="1:56" customFormat="1" ht="27" customHeight="1" x14ac:dyDescent="0.3">
      <c r="A5" s="88"/>
      <c r="B5" s="89"/>
      <c r="C5" s="156" t="s">
        <v>97</v>
      </c>
      <c r="D5" s="162"/>
      <c r="E5" s="157"/>
      <c r="F5" s="159">
        <v>46143</v>
      </c>
      <c r="G5" s="160"/>
      <c r="H5" s="160"/>
      <c r="I5" s="160"/>
      <c r="J5" s="160"/>
      <c r="K5" s="160"/>
      <c r="L5" s="161"/>
      <c r="M5" s="13" t="s">
        <v>3</v>
      </c>
      <c r="N5" s="160">
        <v>46146</v>
      </c>
      <c r="O5" s="160"/>
      <c r="P5" s="160"/>
      <c r="Q5" s="163"/>
      <c r="R5" s="47"/>
      <c r="T5" s="133"/>
      <c r="U5" s="134"/>
      <c r="V5" s="110" t="s">
        <v>124</v>
      </c>
      <c r="W5" s="111"/>
      <c r="X5" s="112"/>
      <c r="Y5" s="179" t="str">
        <f>IF($F$10="","",$F$10)</f>
        <v/>
      </c>
      <c r="Z5" s="180"/>
      <c r="AA5" s="180"/>
      <c r="AB5" s="181"/>
      <c r="AC5" s="117"/>
      <c r="AD5" s="118"/>
      <c r="AE5" s="119"/>
      <c r="AF5" s="167"/>
      <c r="AG5" s="168"/>
      <c r="AH5" s="169"/>
      <c r="AI5" s="175"/>
      <c r="AJ5" s="176"/>
      <c r="AK5" s="47"/>
      <c r="AL5" s="66"/>
      <c r="AM5" s="67"/>
      <c r="AN5" s="156" t="s">
        <v>97</v>
      </c>
      <c r="AO5" s="157"/>
      <c r="AP5" s="159">
        <f>IF($F$5="","",$F$5)</f>
        <v>46143</v>
      </c>
      <c r="AQ5" s="160"/>
      <c r="AR5" s="160"/>
      <c r="AS5" s="160"/>
      <c r="AT5" s="160"/>
      <c r="AU5" s="161"/>
      <c r="AV5" s="55" t="s">
        <v>3</v>
      </c>
      <c r="AW5" s="159">
        <f>IF($N$5="","",$N$5)</f>
        <v>46146</v>
      </c>
      <c r="AX5" s="160"/>
      <c r="AY5" s="160"/>
      <c r="AZ5" s="163"/>
      <c r="BB5" s="75">
        <v>1</v>
      </c>
      <c r="BC5" s="76" t="s">
        <v>28</v>
      </c>
      <c r="BD5" s="78" t="s">
        <v>29</v>
      </c>
    </row>
    <row r="6" spans="1:56" ht="27" customHeight="1" x14ac:dyDescent="0.3">
      <c r="A6" s="88"/>
      <c r="B6" s="89"/>
      <c r="C6" s="156" t="s">
        <v>56</v>
      </c>
      <c r="D6" s="162"/>
      <c r="E6" s="157"/>
      <c r="F6" s="158" t="s">
        <v>113</v>
      </c>
      <c r="G6" s="111"/>
      <c r="H6" s="112"/>
      <c r="I6" s="160">
        <v>46143</v>
      </c>
      <c r="J6" s="160"/>
      <c r="K6" s="160"/>
      <c r="L6" s="161"/>
      <c r="M6" s="9" t="s">
        <v>3</v>
      </c>
      <c r="N6" s="158" t="s">
        <v>115</v>
      </c>
      <c r="O6" s="112"/>
      <c r="P6" s="160">
        <v>46148</v>
      </c>
      <c r="Q6" s="163"/>
      <c r="R6" s="47"/>
      <c r="T6" s="135"/>
      <c r="U6" s="136"/>
      <c r="V6" s="141" t="s">
        <v>125</v>
      </c>
      <c r="W6" s="142"/>
      <c r="X6" s="143"/>
      <c r="Y6" s="144" t="s">
        <v>171</v>
      </c>
      <c r="Z6" s="144"/>
      <c r="AA6" s="144"/>
      <c r="AB6" s="144"/>
      <c r="AC6" s="120"/>
      <c r="AD6" s="121"/>
      <c r="AE6" s="122"/>
      <c r="AF6" s="170"/>
      <c r="AG6" s="171"/>
      <c r="AH6" s="172"/>
      <c r="AI6" s="177"/>
      <c r="AJ6" s="178"/>
      <c r="AK6" s="48"/>
      <c r="AL6" s="66"/>
      <c r="AM6" s="67"/>
      <c r="AN6" s="156" t="s">
        <v>56</v>
      </c>
      <c r="AO6" s="157"/>
      <c r="AP6" s="158" t="s">
        <v>129</v>
      </c>
      <c r="AQ6" s="112"/>
      <c r="AR6" s="159">
        <f>IF($I$6="","",$I$6)</f>
        <v>46143</v>
      </c>
      <c r="AS6" s="160"/>
      <c r="AT6" s="160"/>
      <c r="AU6" s="161"/>
      <c r="AV6" s="23" t="s">
        <v>3</v>
      </c>
      <c r="AW6" s="158" t="s">
        <v>115</v>
      </c>
      <c r="AX6" s="112"/>
      <c r="AY6" s="159">
        <f>IF($P$6="","",$P$6)</f>
        <v>46148</v>
      </c>
      <c r="AZ6" s="163"/>
      <c r="BB6" s="75"/>
      <c r="BC6" s="77"/>
      <c r="BD6" s="78"/>
    </row>
    <row r="7" spans="1:56" ht="27" customHeight="1" x14ac:dyDescent="0.3">
      <c r="A7" s="90"/>
      <c r="B7" s="91"/>
      <c r="C7" s="145" t="s">
        <v>57</v>
      </c>
      <c r="D7" s="146"/>
      <c r="E7" s="147"/>
      <c r="F7" s="148" t="s">
        <v>114</v>
      </c>
      <c r="G7" s="149"/>
      <c r="H7" s="150"/>
      <c r="I7" s="151" t="s">
        <v>14</v>
      </c>
      <c r="J7" s="152"/>
      <c r="K7" s="152"/>
      <c r="L7" s="153"/>
      <c r="M7" s="22"/>
      <c r="N7" s="148" t="s">
        <v>116</v>
      </c>
      <c r="O7" s="150"/>
      <c r="P7" s="154" t="s">
        <v>15</v>
      </c>
      <c r="Q7" s="155"/>
      <c r="R7" s="48"/>
      <c r="T7" s="310" t="s">
        <v>156</v>
      </c>
      <c r="U7" s="311"/>
      <c r="V7" s="331" t="s">
        <v>170</v>
      </c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2"/>
      <c r="AK7" s="41"/>
      <c r="AL7" s="66"/>
      <c r="AM7" s="67"/>
      <c r="AN7" s="145" t="s">
        <v>57</v>
      </c>
      <c r="AO7" s="147"/>
      <c r="AP7" s="148" t="s">
        <v>130</v>
      </c>
      <c r="AQ7" s="150"/>
      <c r="AR7" s="327" t="str">
        <f>IF($I$7="","",$I$7)</f>
        <v>미국</v>
      </c>
      <c r="AS7" s="154"/>
      <c r="AT7" s="154"/>
      <c r="AU7" s="154"/>
      <c r="AV7" s="63"/>
      <c r="AW7" s="148" t="s">
        <v>116</v>
      </c>
      <c r="AX7" s="150"/>
      <c r="AY7" s="327" t="str">
        <f>IF($P$7="","",$P$7)</f>
        <v>뉴욕</v>
      </c>
      <c r="AZ7" s="155"/>
      <c r="BB7" s="75">
        <v>2</v>
      </c>
      <c r="BC7" s="76" t="s">
        <v>30</v>
      </c>
      <c r="BD7" s="78" t="s">
        <v>31</v>
      </c>
    </row>
    <row r="8" spans="1:56" ht="27" customHeight="1" x14ac:dyDescent="0.3">
      <c r="A8" s="129" t="s">
        <v>103</v>
      </c>
      <c r="B8" s="130"/>
      <c r="C8" s="137" t="s">
        <v>70</v>
      </c>
      <c r="D8" s="138"/>
      <c r="E8" s="138"/>
      <c r="F8" s="138"/>
      <c r="G8" s="138"/>
      <c r="H8" s="138"/>
      <c r="I8" s="139"/>
      <c r="J8" s="140" t="s">
        <v>74</v>
      </c>
      <c r="K8" s="138"/>
      <c r="L8" s="139"/>
      <c r="M8" s="140" t="s">
        <v>75</v>
      </c>
      <c r="N8" s="138"/>
      <c r="O8" s="139"/>
      <c r="P8" s="182" t="s">
        <v>76</v>
      </c>
      <c r="Q8" s="183"/>
      <c r="R8" s="57"/>
      <c r="T8" s="310"/>
      <c r="U8" s="31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1"/>
      <c r="AI8" s="331"/>
      <c r="AJ8" s="332"/>
      <c r="AK8" s="43"/>
      <c r="AL8" s="310" t="s">
        <v>131</v>
      </c>
      <c r="AM8" s="311"/>
      <c r="AN8" s="137" t="s">
        <v>132</v>
      </c>
      <c r="AO8" s="138"/>
      <c r="AP8" s="138"/>
      <c r="AQ8" s="138"/>
      <c r="AR8" s="139"/>
      <c r="AS8" s="140" t="s">
        <v>74</v>
      </c>
      <c r="AT8" s="138"/>
      <c r="AU8" s="139"/>
      <c r="AV8" s="201" t="s">
        <v>75</v>
      </c>
      <c r="AW8" s="138"/>
      <c r="AX8" s="139"/>
      <c r="AY8" s="140" t="s">
        <v>127</v>
      </c>
      <c r="AZ8" s="202"/>
      <c r="BB8" s="75"/>
      <c r="BC8" s="77"/>
      <c r="BD8" s="78"/>
    </row>
    <row r="9" spans="1:56" ht="27" customHeight="1" x14ac:dyDescent="0.3">
      <c r="A9" s="131"/>
      <c r="B9" s="132"/>
      <c r="C9" s="110" t="s">
        <v>71</v>
      </c>
      <c r="D9" s="111"/>
      <c r="E9" s="112"/>
      <c r="F9" s="113"/>
      <c r="G9" s="113"/>
      <c r="H9" s="113"/>
      <c r="I9" s="113"/>
      <c r="J9" s="184" t="s">
        <v>167</v>
      </c>
      <c r="K9" s="185"/>
      <c r="L9" s="186"/>
      <c r="M9" s="164" t="s">
        <v>16</v>
      </c>
      <c r="N9" s="165"/>
      <c r="O9" s="166"/>
      <c r="P9" s="173">
        <v>5199</v>
      </c>
      <c r="Q9" s="174"/>
      <c r="R9" s="60"/>
      <c r="T9" s="310"/>
      <c r="U9" s="31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1"/>
      <c r="AG9" s="331"/>
      <c r="AH9" s="331"/>
      <c r="AI9" s="331"/>
      <c r="AJ9" s="332"/>
      <c r="AK9" s="43"/>
      <c r="AL9" s="310"/>
      <c r="AM9" s="311"/>
      <c r="AN9" s="110" t="s">
        <v>133</v>
      </c>
      <c r="AO9" s="112"/>
      <c r="AP9" s="179" t="str">
        <f>IF($F$9="","",$F$9)</f>
        <v/>
      </c>
      <c r="AQ9" s="180"/>
      <c r="AR9" s="181"/>
      <c r="AS9" s="315" t="str">
        <f>IF($J$9="","",$J$9)</f>
        <v>대학원생</v>
      </c>
      <c r="AT9" s="316"/>
      <c r="AU9" s="317"/>
      <c r="AV9" s="164" t="str">
        <f>IF($M$9="","",$M$9)</f>
        <v>홍길동</v>
      </c>
      <c r="AW9" s="165"/>
      <c r="AX9" s="166"/>
      <c r="AY9" s="164">
        <f>IF($P$9="","",$P$9)</f>
        <v>5199</v>
      </c>
      <c r="AZ9" s="324"/>
      <c r="BB9" s="75">
        <v>3</v>
      </c>
      <c r="BC9" s="76" t="s">
        <v>32</v>
      </c>
      <c r="BD9" s="78" t="s">
        <v>33</v>
      </c>
    </row>
    <row r="10" spans="1:56" ht="27" customHeight="1" x14ac:dyDescent="0.3">
      <c r="A10" s="133"/>
      <c r="B10" s="134"/>
      <c r="C10" s="110" t="s">
        <v>72</v>
      </c>
      <c r="D10" s="111"/>
      <c r="E10" s="112"/>
      <c r="F10" s="179"/>
      <c r="G10" s="180"/>
      <c r="H10" s="180"/>
      <c r="I10" s="181"/>
      <c r="J10" s="187"/>
      <c r="K10" s="188"/>
      <c r="L10" s="189"/>
      <c r="M10" s="167"/>
      <c r="N10" s="168"/>
      <c r="O10" s="169"/>
      <c r="P10" s="175"/>
      <c r="Q10" s="176"/>
      <c r="R10" s="60"/>
      <c r="T10" s="310"/>
      <c r="U10" s="311"/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  <c r="AH10" s="331"/>
      <c r="AI10" s="331"/>
      <c r="AJ10" s="332"/>
      <c r="AK10" s="43"/>
      <c r="AL10" s="310"/>
      <c r="AM10" s="311"/>
      <c r="AN10" s="110" t="s">
        <v>134</v>
      </c>
      <c r="AO10" s="112"/>
      <c r="AP10" s="179" t="str">
        <f>IF($F$10="","",$F$10)</f>
        <v/>
      </c>
      <c r="AQ10" s="180"/>
      <c r="AR10" s="181"/>
      <c r="AS10" s="318"/>
      <c r="AT10" s="319"/>
      <c r="AU10" s="320"/>
      <c r="AV10" s="167"/>
      <c r="AW10" s="168"/>
      <c r="AX10" s="169"/>
      <c r="AY10" s="167"/>
      <c r="AZ10" s="325"/>
      <c r="BB10" s="75"/>
      <c r="BC10" s="77"/>
      <c r="BD10" s="78"/>
    </row>
    <row r="11" spans="1:56" ht="27" customHeight="1" x14ac:dyDescent="0.3">
      <c r="A11" s="135"/>
      <c r="B11" s="136"/>
      <c r="C11" s="141" t="s">
        <v>73</v>
      </c>
      <c r="D11" s="142"/>
      <c r="E11" s="143"/>
      <c r="F11" s="144" t="s">
        <v>165</v>
      </c>
      <c r="G11" s="144"/>
      <c r="H11" s="144"/>
      <c r="I11" s="144"/>
      <c r="J11" s="190"/>
      <c r="K11" s="191"/>
      <c r="L11" s="192"/>
      <c r="M11" s="170"/>
      <c r="N11" s="171"/>
      <c r="O11" s="172"/>
      <c r="P11" s="177"/>
      <c r="Q11" s="178"/>
      <c r="R11" s="60"/>
      <c r="T11" s="310"/>
      <c r="U11" s="31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1"/>
      <c r="AJ11" s="332"/>
      <c r="AK11" s="44"/>
      <c r="AL11" s="310"/>
      <c r="AM11" s="311"/>
      <c r="AN11" s="203" t="s">
        <v>125</v>
      </c>
      <c r="AO11" s="150"/>
      <c r="AP11" s="204" t="str">
        <f>IF($F$11="","",$F$11)</f>
        <v>해당시 작성</v>
      </c>
      <c r="AQ11" s="205"/>
      <c r="AR11" s="206"/>
      <c r="AS11" s="321"/>
      <c r="AT11" s="322"/>
      <c r="AU11" s="323"/>
      <c r="AV11" s="170"/>
      <c r="AW11" s="171"/>
      <c r="AX11" s="172"/>
      <c r="AY11" s="170"/>
      <c r="AZ11" s="326"/>
      <c r="BB11" s="75">
        <v>4</v>
      </c>
      <c r="BC11" s="76" t="s">
        <v>34</v>
      </c>
      <c r="BD11" s="78" t="s">
        <v>35</v>
      </c>
    </row>
    <row r="12" spans="1:56" ht="27" customHeight="1" x14ac:dyDescent="0.3">
      <c r="A12" s="305" t="s">
        <v>98</v>
      </c>
      <c r="B12" s="306"/>
      <c r="C12" s="215" t="s">
        <v>4</v>
      </c>
      <c r="D12" s="216"/>
      <c r="E12" s="216"/>
      <c r="F12" s="217"/>
      <c r="G12" s="218" t="s">
        <v>18</v>
      </c>
      <c r="H12" s="219"/>
      <c r="I12" s="219"/>
      <c r="J12" s="219"/>
      <c r="K12" s="219"/>
      <c r="L12" s="219"/>
      <c r="M12" s="220"/>
      <c r="N12" s="221" t="s">
        <v>99</v>
      </c>
      <c r="O12" s="221"/>
      <c r="P12" s="221"/>
      <c r="Q12" s="222"/>
      <c r="R12" s="65"/>
      <c r="T12" s="310"/>
      <c r="U12" s="31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2"/>
      <c r="AK12" s="44"/>
      <c r="AL12" s="86" t="s">
        <v>153</v>
      </c>
      <c r="AM12" s="87"/>
      <c r="AN12" s="95" t="s">
        <v>19</v>
      </c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7"/>
      <c r="BB12" s="75"/>
      <c r="BC12" s="77"/>
      <c r="BD12" s="78"/>
    </row>
    <row r="13" spans="1:56" ht="31.9" customHeight="1" x14ac:dyDescent="0.3">
      <c r="A13" s="193" t="s">
        <v>59</v>
      </c>
      <c r="B13" s="194"/>
      <c r="C13" s="210" t="s">
        <v>60</v>
      </c>
      <c r="D13" s="211"/>
      <c r="E13" s="212" t="s">
        <v>79</v>
      </c>
      <c r="F13" s="210"/>
      <c r="G13" s="211"/>
      <c r="H13" s="212" t="s">
        <v>117</v>
      </c>
      <c r="I13" s="213"/>
      <c r="J13" s="210"/>
      <c r="K13" s="210"/>
      <c r="L13" s="210"/>
      <c r="M13" s="210"/>
      <c r="N13" s="211"/>
      <c r="O13" s="21">
        <v>1017.111</v>
      </c>
      <c r="P13" s="182" t="s">
        <v>118</v>
      </c>
      <c r="Q13" s="214"/>
      <c r="R13" s="58"/>
      <c r="T13" s="129" t="s">
        <v>53</v>
      </c>
      <c r="U13" s="130"/>
      <c r="V13" s="137" t="s">
        <v>122</v>
      </c>
      <c r="W13" s="138"/>
      <c r="X13" s="138"/>
      <c r="Y13" s="138"/>
      <c r="Z13" s="138"/>
      <c r="AA13" s="138"/>
      <c r="AB13" s="139"/>
      <c r="AC13" s="140" t="s">
        <v>126</v>
      </c>
      <c r="AD13" s="138"/>
      <c r="AE13" s="139"/>
      <c r="AF13" s="140" t="s">
        <v>75</v>
      </c>
      <c r="AG13" s="138"/>
      <c r="AH13" s="139"/>
      <c r="AI13" s="182" t="s">
        <v>127</v>
      </c>
      <c r="AJ13" s="183"/>
      <c r="AK13" s="49"/>
      <c r="AL13" s="88"/>
      <c r="AM13" s="89"/>
      <c r="AN13" s="98">
        <v>46143</v>
      </c>
      <c r="AO13" s="99"/>
      <c r="AP13" s="100"/>
      <c r="AQ13" s="207" t="s">
        <v>21</v>
      </c>
      <c r="AR13" s="208"/>
      <c r="AS13" s="208"/>
      <c r="AT13" s="208"/>
      <c r="AU13" s="208"/>
      <c r="AV13" s="208"/>
      <c r="AW13" s="208"/>
      <c r="AX13" s="208"/>
      <c r="AY13" s="208"/>
      <c r="AZ13" s="209"/>
      <c r="BB13" s="35">
        <v>5</v>
      </c>
      <c r="BC13" s="36" t="s">
        <v>36</v>
      </c>
      <c r="BD13" s="37" t="s">
        <v>36</v>
      </c>
    </row>
    <row r="14" spans="1:56" ht="31.9" customHeight="1" x14ac:dyDescent="0.3">
      <c r="A14" s="195"/>
      <c r="B14" s="196"/>
      <c r="C14" s="354" t="s">
        <v>77</v>
      </c>
      <c r="D14" s="355"/>
      <c r="E14" s="358"/>
      <c r="F14" s="359"/>
      <c r="G14" s="360"/>
      <c r="H14" s="13" t="s">
        <v>1</v>
      </c>
      <c r="I14" s="223">
        <v>40</v>
      </c>
      <c r="J14" s="223"/>
      <c r="K14" s="13" t="s">
        <v>5</v>
      </c>
      <c r="L14" s="14">
        <v>5</v>
      </c>
      <c r="M14" s="19">
        <f>I14*L14</f>
        <v>200</v>
      </c>
      <c r="N14" s="367" t="s">
        <v>6</v>
      </c>
      <c r="O14" s="18">
        <f>IFERROR(ROUND(M14*$O$13,0),"")</f>
        <v>203422</v>
      </c>
      <c r="P14" s="224"/>
      <c r="Q14" s="225"/>
      <c r="R14" s="52"/>
      <c r="T14" s="131"/>
      <c r="U14" s="132"/>
      <c r="V14" s="110" t="s">
        <v>71</v>
      </c>
      <c r="W14" s="111"/>
      <c r="X14" s="112"/>
      <c r="Y14" s="113"/>
      <c r="Z14" s="113"/>
      <c r="AA14" s="113"/>
      <c r="AB14" s="113"/>
      <c r="AC14" s="114" t="s">
        <v>166</v>
      </c>
      <c r="AD14" s="115"/>
      <c r="AE14" s="116"/>
      <c r="AF14" s="164" t="s">
        <v>82</v>
      </c>
      <c r="AG14" s="165"/>
      <c r="AH14" s="166"/>
      <c r="AI14" s="173">
        <v>5199</v>
      </c>
      <c r="AJ14" s="174"/>
      <c r="AK14" s="50"/>
      <c r="AL14" s="88"/>
      <c r="AM14" s="89"/>
      <c r="AN14" s="98">
        <v>46144</v>
      </c>
      <c r="AO14" s="99"/>
      <c r="AP14" s="100"/>
      <c r="AQ14" s="207" t="s">
        <v>20</v>
      </c>
      <c r="AR14" s="208"/>
      <c r="AS14" s="208"/>
      <c r="AT14" s="208"/>
      <c r="AU14" s="208"/>
      <c r="AV14" s="208"/>
      <c r="AW14" s="208"/>
      <c r="AX14" s="208"/>
      <c r="AY14" s="208"/>
      <c r="AZ14" s="209"/>
      <c r="BB14" s="35">
        <v>6</v>
      </c>
      <c r="BC14" s="36" t="s">
        <v>37</v>
      </c>
      <c r="BD14" s="37" t="s">
        <v>38</v>
      </c>
    </row>
    <row r="15" spans="1:56" ht="31.9" customHeight="1" x14ac:dyDescent="0.3">
      <c r="A15" s="195"/>
      <c r="B15" s="196"/>
      <c r="C15" s="356"/>
      <c r="D15" s="357"/>
      <c r="E15" s="361"/>
      <c r="F15" s="362"/>
      <c r="G15" s="363"/>
      <c r="H15" s="13" t="s">
        <v>7</v>
      </c>
      <c r="I15" s="223">
        <v>128</v>
      </c>
      <c r="J15" s="223"/>
      <c r="K15" s="13" t="s">
        <v>5</v>
      </c>
      <c r="L15" s="14">
        <v>4</v>
      </c>
      <c r="M15" s="20">
        <f>I15*L15</f>
        <v>512</v>
      </c>
      <c r="N15" s="368"/>
      <c r="O15" s="17">
        <f>IFERROR(ROUND(M15*$O$13,0),"")</f>
        <v>520761</v>
      </c>
      <c r="P15" s="224"/>
      <c r="Q15" s="225"/>
      <c r="R15" s="52"/>
      <c r="T15" s="133"/>
      <c r="U15" s="134"/>
      <c r="V15" s="110" t="s">
        <v>124</v>
      </c>
      <c r="W15" s="111"/>
      <c r="X15" s="112"/>
      <c r="Y15" s="179"/>
      <c r="Z15" s="180"/>
      <c r="AA15" s="180"/>
      <c r="AB15" s="181"/>
      <c r="AC15" s="117"/>
      <c r="AD15" s="118"/>
      <c r="AE15" s="119"/>
      <c r="AF15" s="167"/>
      <c r="AG15" s="168"/>
      <c r="AH15" s="169"/>
      <c r="AI15" s="175"/>
      <c r="AJ15" s="176"/>
      <c r="AK15" s="51"/>
      <c r="AL15" s="88"/>
      <c r="AM15" s="89"/>
      <c r="AN15" s="98">
        <v>46145</v>
      </c>
      <c r="AO15" s="99"/>
      <c r="AP15" s="100"/>
      <c r="AQ15" s="207" t="s">
        <v>20</v>
      </c>
      <c r="AR15" s="208"/>
      <c r="AS15" s="208"/>
      <c r="AT15" s="208"/>
      <c r="AU15" s="208"/>
      <c r="AV15" s="208"/>
      <c r="AW15" s="208"/>
      <c r="AX15" s="208"/>
      <c r="AY15" s="208"/>
      <c r="AZ15" s="209"/>
      <c r="BB15" s="75">
        <v>7</v>
      </c>
      <c r="BC15" s="76" t="s">
        <v>39</v>
      </c>
      <c r="BD15" s="78" t="s">
        <v>40</v>
      </c>
    </row>
    <row r="16" spans="1:56" s="11" customFormat="1" ht="31.9" customHeight="1" x14ac:dyDescent="0.25">
      <c r="A16" s="195"/>
      <c r="B16" s="196"/>
      <c r="C16" s="356"/>
      <c r="D16" s="357"/>
      <c r="E16" s="361"/>
      <c r="F16" s="362"/>
      <c r="G16" s="363"/>
      <c r="H16" s="13" t="s">
        <v>8</v>
      </c>
      <c r="I16" s="239">
        <v>90</v>
      </c>
      <c r="J16" s="239"/>
      <c r="K16" s="15" t="s">
        <v>5</v>
      </c>
      <c r="L16" s="29">
        <v>5</v>
      </c>
      <c r="M16" s="28">
        <f>ROUNDDOWN(($I$16*$L$16)-(($I$16/3)*$I$17),0)</f>
        <v>450</v>
      </c>
      <c r="N16" s="368"/>
      <c r="O16" s="31">
        <f>IFERROR(ROUND(M16*$O$13,0),"")</f>
        <v>457700</v>
      </c>
      <c r="P16" s="224"/>
      <c r="Q16" s="225"/>
      <c r="R16" s="52"/>
      <c r="T16" s="135"/>
      <c r="U16" s="136"/>
      <c r="V16" s="141" t="s">
        <v>128</v>
      </c>
      <c r="W16" s="142"/>
      <c r="X16" s="143"/>
      <c r="Y16" s="144" t="s">
        <v>171</v>
      </c>
      <c r="Z16" s="144"/>
      <c r="AA16" s="144"/>
      <c r="AB16" s="144"/>
      <c r="AC16" s="120"/>
      <c r="AD16" s="121"/>
      <c r="AE16" s="122"/>
      <c r="AF16" s="170"/>
      <c r="AG16" s="171"/>
      <c r="AH16" s="172"/>
      <c r="AI16" s="177"/>
      <c r="AJ16" s="178"/>
      <c r="AK16" s="40"/>
      <c r="AL16" s="88"/>
      <c r="AM16" s="89"/>
      <c r="AN16" s="98">
        <v>46146</v>
      </c>
      <c r="AO16" s="99"/>
      <c r="AP16" s="100"/>
      <c r="AQ16" s="207" t="s">
        <v>20</v>
      </c>
      <c r="AR16" s="208"/>
      <c r="AS16" s="208"/>
      <c r="AT16" s="208"/>
      <c r="AU16" s="208"/>
      <c r="AV16" s="208"/>
      <c r="AW16" s="208"/>
      <c r="AX16" s="208"/>
      <c r="AY16" s="208"/>
      <c r="AZ16" s="209"/>
      <c r="BB16" s="75"/>
      <c r="BC16" s="77"/>
      <c r="BD16" s="78"/>
    </row>
    <row r="17" spans="1:56" ht="31.9" customHeight="1" thickBot="1" x14ac:dyDescent="0.35">
      <c r="A17" s="195"/>
      <c r="B17" s="196"/>
      <c r="C17" s="141"/>
      <c r="D17" s="143"/>
      <c r="E17" s="364"/>
      <c r="F17" s="365"/>
      <c r="G17" s="366"/>
      <c r="H17" s="30" t="s">
        <v>9</v>
      </c>
      <c r="I17" s="240">
        <v>0</v>
      </c>
      <c r="J17" s="240"/>
      <c r="K17" s="240"/>
      <c r="L17" s="240"/>
      <c r="M17" s="16"/>
      <c r="N17" s="369"/>
      <c r="O17" s="12"/>
      <c r="P17" s="370"/>
      <c r="Q17" s="371"/>
      <c r="R17" s="52"/>
      <c r="T17" s="310" t="s">
        <v>66</v>
      </c>
      <c r="U17" s="311"/>
      <c r="V17" s="311" t="s">
        <v>158</v>
      </c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4"/>
      <c r="AK17" s="52"/>
      <c r="AL17" s="88"/>
      <c r="AM17" s="89"/>
      <c r="AN17" s="98">
        <v>46147</v>
      </c>
      <c r="AO17" s="99"/>
      <c r="AP17" s="100"/>
      <c r="AQ17" s="207" t="s">
        <v>22</v>
      </c>
      <c r="AR17" s="208"/>
      <c r="AS17" s="208"/>
      <c r="AT17" s="208"/>
      <c r="AU17" s="208"/>
      <c r="AV17" s="208"/>
      <c r="AW17" s="208"/>
      <c r="AX17" s="208"/>
      <c r="AY17" s="208"/>
      <c r="AZ17" s="209"/>
      <c r="BB17" s="75">
        <v>8</v>
      </c>
      <c r="BC17" s="76" t="s">
        <v>41</v>
      </c>
      <c r="BD17" s="78" t="s">
        <v>42</v>
      </c>
    </row>
    <row r="18" spans="1:56" ht="24.75" customHeight="1" thickTop="1" thickBot="1" x14ac:dyDescent="0.35">
      <c r="A18" s="197"/>
      <c r="B18" s="198"/>
      <c r="C18" s="199" t="s">
        <v>78</v>
      </c>
      <c r="D18" s="200"/>
      <c r="E18" s="226">
        <f>E14</f>
        <v>0</v>
      </c>
      <c r="F18" s="227"/>
      <c r="G18" s="228"/>
      <c r="H18" s="229">
        <f>SUM(O14:O17)</f>
        <v>1181883</v>
      </c>
      <c r="I18" s="230"/>
      <c r="J18" s="230"/>
      <c r="K18" s="230"/>
      <c r="L18" s="230"/>
      <c r="M18" s="231"/>
      <c r="N18" s="231"/>
      <c r="O18" s="231"/>
      <c r="P18" s="231">
        <f>P14</f>
        <v>0</v>
      </c>
      <c r="Q18" s="232"/>
      <c r="R18" s="60"/>
      <c r="T18" s="310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4"/>
      <c r="AK18" s="52"/>
      <c r="AL18" s="88"/>
      <c r="AM18" s="89"/>
      <c r="AN18" s="92" t="s">
        <v>84</v>
      </c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  <c r="BB18" s="75"/>
      <c r="BC18" s="82"/>
      <c r="BD18" s="78"/>
    </row>
    <row r="19" spans="1:56" ht="24.75" customHeight="1" thickTop="1" x14ac:dyDescent="0.3">
      <c r="A19" s="346" t="s">
        <v>104</v>
      </c>
      <c r="B19" s="347"/>
      <c r="C19" s="348" t="s">
        <v>106</v>
      </c>
      <c r="D19" s="349"/>
      <c r="E19" s="350"/>
      <c r="F19" s="351" t="s">
        <v>110</v>
      </c>
      <c r="G19" s="351"/>
      <c r="H19" s="351"/>
      <c r="I19" s="351"/>
      <c r="J19" s="351"/>
      <c r="K19" s="351"/>
      <c r="L19" s="351" t="s">
        <v>111</v>
      </c>
      <c r="M19" s="351"/>
      <c r="N19" s="351"/>
      <c r="O19" s="351"/>
      <c r="P19" s="352" t="s">
        <v>112</v>
      </c>
      <c r="Q19" s="353"/>
      <c r="R19" s="58"/>
      <c r="T19" s="310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4"/>
      <c r="AK19" s="52"/>
      <c r="AL19" s="88"/>
      <c r="AM19" s="89"/>
      <c r="AN19" s="241" t="s">
        <v>87</v>
      </c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3"/>
      <c r="BB19" s="75"/>
      <c r="BC19" s="77"/>
      <c r="BD19" s="78"/>
    </row>
    <row r="20" spans="1:56" ht="28.15" customHeight="1" x14ac:dyDescent="0.3">
      <c r="A20" s="195"/>
      <c r="B20" s="196"/>
      <c r="C20" s="299" t="s">
        <v>107</v>
      </c>
      <c r="D20" s="300"/>
      <c r="E20" s="301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224"/>
      <c r="Q20" s="225"/>
      <c r="R20" s="52"/>
      <c r="T20" s="310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4"/>
      <c r="AK20" s="52"/>
      <c r="AL20" s="88"/>
      <c r="AM20" s="89"/>
      <c r="AN20" s="244"/>
      <c r="AO20" s="245"/>
      <c r="AP20" s="245"/>
      <c r="AQ20" s="245"/>
      <c r="AR20" s="245"/>
      <c r="AS20" s="245"/>
      <c r="AT20" s="245"/>
      <c r="AU20" s="245"/>
      <c r="AV20" s="245"/>
      <c r="AW20" s="245"/>
      <c r="AX20" s="245"/>
      <c r="AY20" s="245"/>
      <c r="AZ20" s="246"/>
      <c r="BB20" s="35">
        <v>9</v>
      </c>
      <c r="BC20" s="36" t="s">
        <v>43</v>
      </c>
      <c r="BD20" s="37" t="s">
        <v>44</v>
      </c>
    </row>
    <row r="21" spans="1:56" ht="28.15" customHeight="1" x14ac:dyDescent="0.3">
      <c r="A21" s="195"/>
      <c r="B21" s="196"/>
      <c r="C21" s="299" t="s">
        <v>108</v>
      </c>
      <c r="D21" s="300"/>
      <c r="E21" s="301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224"/>
      <c r="Q21" s="225"/>
      <c r="R21" s="52"/>
      <c r="T21" s="310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1"/>
      <c r="AJ21" s="314"/>
      <c r="AK21" s="43"/>
      <c r="AL21" s="88"/>
      <c r="AM21" s="89"/>
      <c r="AN21" s="244"/>
      <c r="AO21" s="245"/>
      <c r="AP21" s="245"/>
      <c r="AQ21" s="245"/>
      <c r="AR21" s="245"/>
      <c r="AS21" s="245"/>
      <c r="AT21" s="245"/>
      <c r="AU21" s="245"/>
      <c r="AV21" s="245"/>
      <c r="AW21" s="245"/>
      <c r="AX21" s="245"/>
      <c r="AY21" s="245"/>
      <c r="AZ21" s="246"/>
      <c r="BB21" s="75">
        <v>10</v>
      </c>
      <c r="BC21" s="76" t="s">
        <v>45</v>
      </c>
      <c r="BD21" s="78" t="s">
        <v>46</v>
      </c>
    </row>
    <row r="22" spans="1:56" ht="28.15" customHeight="1" thickBot="1" x14ac:dyDescent="0.35">
      <c r="A22" s="197"/>
      <c r="B22" s="198"/>
      <c r="C22" s="286" t="s">
        <v>109</v>
      </c>
      <c r="D22" s="287"/>
      <c r="E22" s="288"/>
      <c r="F22" s="289"/>
      <c r="G22" s="289"/>
      <c r="H22" s="289"/>
      <c r="I22" s="289"/>
      <c r="J22" s="289"/>
      <c r="K22" s="289"/>
      <c r="L22" s="290"/>
      <c r="M22" s="290"/>
      <c r="N22" s="290"/>
      <c r="O22" s="290"/>
      <c r="P22" s="289"/>
      <c r="Q22" s="291"/>
      <c r="R22" s="52"/>
      <c r="T22" s="310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4"/>
      <c r="AK22" s="40"/>
      <c r="AL22" s="88"/>
      <c r="AM22" s="89"/>
      <c r="AN22" s="244"/>
      <c r="AO22" s="245"/>
      <c r="AP22" s="245"/>
      <c r="AQ22" s="245"/>
      <c r="AR22" s="245"/>
      <c r="AS22" s="245"/>
      <c r="AT22" s="245"/>
      <c r="AU22" s="245"/>
      <c r="AV22" s="245"/>
      <c r="AW22" s="245"/>
      <c r="AX22" s="245"/>
      <c r="AY22" s="245"/>
      <c r="AZ22" s="246"/>
      <c r="BB22" s="83"/>
      <c r="BC22" s="84"/>
      <c r="BD22" s="85"/>
    </row>
    <row r="23" spans="1:56" ht="24.95" customHeight="1" x14ac:dyDescent="0.3">
      <c r="A23" s="233" t="s">
        <v>83</v>
      </c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3"/>
      <c r="P23" s="297" t="s">
        <v>10</v>
      </c>
      <c r="Q23" s="298"/>
      <c r="R23" s="62"/>
      <c r="T23" s="233" t="s">
        <v>67</v>
      </c>
      <c r="U23" s="234"/>
      <c r="V23" s="311" t="s">
        <v>158</v>
      </c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4"/>
      <c r="AK23" s="52"/>
      <c r="AL23" s="88"/>
      <c r="AM23" s="89"/>
      <c r="AN23" s="244"/>
      <c r="AO23" s="245"/>
      <c r="AP23" s="245"/>
      <c r="AQ23" s="245"/>
      <c r="AR23" s="245"/>
      <c r="AS23" s="245"/>
      <c r="AT23" s="245"/>
      <c r="AU23" s="245"/>
      <c r="AV23" s="245"/>
      <c r="AW23" s="245"/>
      <c r="AX23" s="245"/>
      <c r="AY23" s="245"/>
      <c r="AZ23" s="246"/>
      <c r="BB23" s="79" t="s">
        <v>47</v>
      </c>
      <c r="BC23" s="80"/>
      <c r="BD23" s="80"/>
    </row>
    <row r="24" spans="1:56" ht="24.95" customHeight="1" x14ac:dyDescent="0.3">
      <c r="A24" s="294"/>
      <c r="B24" s="295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6"/>
      <c r="P24" s="24" t="s">
        <v>11</v>
      </c>
      <c r="Q24" s="3" t="s">
        <v>12</v>
      </c>
      <c r="R24" s="58"/>
      <c r="T24" s="235"/>
      <c r="U24" s="236"/>
      <c r="V24" s="311"/>
      <c r="W24" s="311"/>
      <c r="X24" s="311"/>
      <c r="Y24" s="311"/>
      <c r="Z24" s="311"/>
      <c r="AA24" s="311"/>
      <c r="AB24" s="311"/>
      <c r="AC24" s="311"/>
      <c r="AD24" s="311"/>
      <c r="AE24" s="311"/>
      <c r="AF24" s="311"/>
      <c r="AG24" s="311"/>
      <c r="AH24" s="311"/>
      <c r="AI24" s="311"/>
      <c r="AJ24" s="314"/>
      <c r="AK24" s="52"/>
      <c r="AL24" s="88"/>
      <c r="AM24" s="89"/>
      <c r="AN24" s="244"/>
      <c r="AO24" s="245"/>
      <c r="AP24" s="245"/>
      <c r="AQ24" s="245"/>
      <c r="AR24" s="245"/>
      <c r="AS24" s="245"/>
      <c r="AT24" s="245"/>
      <c r="AU24" s="245"/>
      <c r="AV24" s="245"/>
      <c r="AW24" s="245"/>
      <c r="AX24" s="245"/>
      <c r="AY24" s="245"/>
      <c r="AZ24" s="246"/>
      <c r="BB24" s="80"/>
      <c r="BC24" s="80"/>
      <c r="BD24" s="80"/>
    </row>
    <row r="25" spans="1:56" ht="23.25" customHeight="1" x14ac:dyDescent="0.3">
      <c r="A25" s="280" t="s">
        <v>136</v>
      </c>
      <c r="B25" s="283" t="s">
        <v>69</v>
      </c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5"/>
      <c r="P25" s="25"/>
      <c r="Q25" s="4"/>
      <c r="R25" s="53"/>
      <c r="T25" s="235"/>
      <c r="U25" s="236"/>
      <c r="V25" s="311"/>
      <c r="W25" s="311"/>
      <c r="X25" s="311"/>
      <c r="Y25" s="311"/>
      <c r="Z25" s="311"/>
      <c r="AA25" s="311"/>
      <c r="AB25" s="311"/>
      <c r="AC25" s="311"/>
      <c r="AD25" s="311"/>
      <c r="AE25" s="311"/>
      <c r="AF25" s="311"/>
      <c r="AG25" s="311"/>
      <c r="AH25" s="311"/>
      <c r="AI25" s="311"/>
      <c r="AJ25" s="314"/>
      <c r="AK25" s="52"/>
      <c r="AL25" s="88"/>
      <c r="AM25" s="89"/>
      <c r="AN25" s="244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245"/>
      <c r="AZ25" s="246"/>
      <c r="BB25" s="81" t="s">
        <v>48</v>
      </c>
      <c r="BC25" s="81"/>
      <c r="BD25" s="81"/>
    </row>
    <row r="26" spans="1:56" ht="34.5" customHeight="1" x14ac:dyDescent="0.3">
      <c r="A26" s="281"/>
      <c r="B26" s="272" t="s">
        <v>169</v>
      </c>
      <c r="C26" s="274"/>
      <c r="D26" s="274"/>
      <c r="E26" s="274"/>
      <c r="F26" s="274"/>
      <c r="G26" s="274"/>
      <c r="H26" s="274"/>
      <c r="I26" s="274"/>
      <c r="J26" s="274"/>
      <c r="K26" s="274"/>
      <c r="L26" s="274"/>
      <c r="M26" s="274"/>
      <c r="N26" s="274"/>
      <c r="O26" s="275"/>
      <c r="P26" s="26"/>
      <c r="Q26" s="5"/>
      <c r="R26" s="53"/>
      <c r="T26" s="235"/>
      <c r="U26" s="236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4"/>
      <c r="AK26" s="51"/>
      <c r="AL26" s="88"/>
      <c r="AM26" s="89"/>
      <c r="AN26" s="244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5"/>
      <c r="AZ26" s="246"/>
      <c r="BB26" s="81"/>
      <c r="BC26" s="81"/>
      <c r="BD26" s="81"/>
    </row>
    <row r="27" spans="1:56" ht="23.25" customHeight="1" x14ac:dyDescent="0.3">
      <c r="A27" s="281"/>
      <c r="B27" s="272" t="s">
        <v>164</v>
      </c>
      <c r="C27" s="273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5"/>
      <c r="P27" s="26"/>
      <c r="Q27" s="5"/>
      <c r="R27" s="53"/>
      <c r="T27" s="235"/>
      <c r="U27" s="236"/>
      <c r="V27" s="311"/>
      <c r="W27" s="311"/>
      <c r="X27" s="311"/>
      <c r="Y27" s="311"/>
      <c r="Z27" s="311"/>
      <c r="AA27" s="311"/>
      <c r="AB27" s="311"/>
      <c r="AC27" s="311"/>
      <c r="AD27" s="311"/>
      <c r="AE27" s="311"/>
      <c r="AF27" s="311"/>
      <c r="AG27" s="311"/>
      <c r="AH27" s="311"/>
      <c r="AI27" s="311"/>
      <c r="AJ27" s="314"/>
      <c r="AK27" s="40"/>
      <c r="AL27" s="90"/>
      <c r="AM27" s="91"/>
      <c r="AN27" s="247"/>
      <c r="AO27" s="248"/>
      <c r="AP27" s="248"/>
      <c r="AQ27" s="248"/>
      <c r="AR27" s="248"/>
      <c r="AS27" s="248"/>
      <c r="AT27" s="248"/>
      <c r="AU27" s="248"/>
      <c r="AV27" s="248"/>
      <c r="AW27" s="248"/>
      <c r="AX27" s="248"/>
      <c r="AY27" s="248"/>
      <c r="AZ27" s="249"/>
      <c r="BB27" s="38"/>
      <c r="BC27" s="38"/>
      <c r="BD27" s="38"/>
    </row>
    <row r="28" spans="1:56" ht="23.25" customHeight="1" x14ac:dyDescent="0.3">
      <c r="A28" s="281"/>
      <c r="B28" s="272" t="s">
        <v>63</v>
      </c>
      <c r="C28" s="273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5"/>
      <c r="P28" s="26"/>
      <c r="Q28" s="5"/>
      <c r="R28" s="53"/>
      <c r="T28" s="237"/>
      <c r="U28" s="238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4"/>
      <c r="AK28" s="53"/>
      <c r="AL28" s="86" t="s">
        <v>85</v>
      </c>
      <c r="AM28" s="87"/>
      <c r="AN28" s="250" t="s">
        <v>87</v>
      </c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2"/>
      <c r="BB28" s="74" t="s">
        <v>49</v>
      </c>
      <c r="BC28" s="74"/>
      <c r="BD28" s="74"/>
    </row>
    <row r="29" spans="1:56" ht="28.5" customHeight="1" x14ac:dyDescent="0.3">
      <c r="A29" s="282"/>
      <c r="B29" s="276" t="s">
        <v>64</v>
      </c>
      <c r="C29" s="277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9"/>
      <c r="P29" s="27"/>
      <c r="Q29" s="6"/>
      <c r="R29" s="53"/>
      <c r="T29" s="302" t="s">
        <v>163</v>
      </c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303"/>
      <c r="AK29" s="53"/>
      <c r="AL29" s="88"/>
      <c r="AM29" s="89"/>
      <c r="AN29" s="253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5"/>
      <c r="BB29" s="74"/>
      <c r="BC29" s="74"/>
      <c r="BD29" s="74"/>
    </row>
    <row r="30" spans="1:56" ht="39.950000000000003" customHeight="1" x14ac:dyDescent="0.3">
      <c r="A30" s="263">
        <v>46119</v>
      </c>
      <c r="B30" s="264"/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5"/>
      <c r="R30" s="61"/>
      <c r="T30" s="294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304"/>
      <c r="AK30" s="53"/>
      <c r="AL30" s="90"/>
      <c r="AM30" s="91"/>
      <c r="AN30" s="256"/>
      <c r="AO30" s="257"/>
      <c r="AP30" s="257"/>
      <c r="AQ30" s="257"/>
      <c r="AR30" s="257"/>
      <c r="AS30" s="257"/>
      <c r="AT30" s="257"/>
      <c r="AU30" s="257"/>
      <c r="AV30" s="257"/>
      <c r="AW30" s="257"/>
      <c r="AX30" s="257"/>
      <c r="AY30" s="257"/>
      <c r="AZ30" s="258"/>
    </row>
    <row r="31" spans="1:56" ht="27.95" customHeight="1" x14ac:dyDescent="0.3">
      <c r="A31" s="269" t="s">
        <v>13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1" t="str">
        <f>IF($M$9="","",$M$9)</f>
        <v>홍길동</v>
      </c>
      <c r="N31" s="271"/>
      <c r="O31" s="271"/>
      <c r="P31" s="271"/>
      <c r="Q31" s="10"/>
      <c r="R31" s="54"/>
      <c r="T31" s="263">
        <v>45754</v>
      </c>
      <c r="U31" s="264"/>
      <c r="V31" s="264"/>
      <c r="W31" s="264"/>
      <c r="X31" s="264"/>
      <c r="Y31" s="264"/>
      <c r="Z31" s="264"/>
      <c r="AA31" s="264"/>
      <c r="AB31" s="264"/>
      <c r="AC31" s="264"/>
      <c r="AD31" s="264"/>
      <c r="AE31" s="264"/>
      <c r="AF31" s="264"/>
      <c r="AG31" s="264"/>
      <c r="AH31" s="264"/>
      <c r="AI31" s="264"/>
      <c r="AJ31" s="265"/>
      <c r="AK31" s="53"/>
      <c r="AL31" s="66" t="s">
        <v>86</v>
      </c>
      <c r="AM31" s="67"/>
      <c r="AN31" s="70" t="s">
        <v>160</v>
      </c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1"/>
    </row>
    <row r="32" spans="1:56" ht="36.75" customHeight="1" thickBot="1" x14ac:dyDescent="0.35">
      <c r="A32" s="7" t="s">
        <v>119</v>
      </c>
      <c r="B32" s="335" t="s">
        <v>17</v>
      </c>
      <c r="C32" s="336"/>
      <c r="D32" s="337"/>
      <c r="E32" s="338" t="s">
        <v>120</v>
      </c>
      <c r="F32" s="339"/>
      <c r="G32" s="340"/>
      <c r="H32" s="341"/>
      <c r="I32" s="341"/>
      <c r="J32" s="341"/>
      <c r="K32" s="341"/>
      <c r="L32" s="341"/>
      <c r="M32" s="341"/>
      <c r="N32" s="342"/>
      <c r="O32" s="8" t="s">
        <v>121</v>
      </c>
      <c r="P32" s="343" t="str">
        <f>IF($M$9="","",$M$9)</f>
        <v>홍길동</v>
      </c>
      <c r="Q32" s="344"/>
      <c r="R32" s="60"/>
      <c r="T32" s="266" t="s">
        <v>81</v>
      </c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8" t="str">
        <f>IF($AF$14="","",$AF$14)</f>
        <v>김철수</v>
      </c>
      <c r="AG32" s="268"/>
      <c r="AH32" s="268"/>
      <c r="AI32" s="268"/>
      <c r="AJ32" s="56" t="s">
        <v>162</v>
      </c>
      <c r="AK32" s="53"/>
      <c r="AL32" s="68"/>
      <c r="AM32" s="69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3"/>
    </row>
    <row r="33" spans="37:37" ht="27.95" customHeight="1" x14ac:dyDescent="0.3">
      <c r="AK33" s="54"/>
    </row>
  </sheetData>
  <protectedRanges>
    <protectedRange sqref="F5 N5 G17:G18 P6:P7 P9:P10 D2 O2 E14 L14:L16 P14 E18:F18 B32:C32 H32 A30 AP5 AW5 AY6:AY7 AR6:AR7 AS9 AU9 AY9 I17 H18:R18 F3:R4 G6:G7 F20:R22 I6 AK21 Y4:Y6 AK2:AK3 AC14:AC15 AE14:AE15 AI14:AI15 W17:W18 X20 AE20:AE22 AI20 AZ2 AP3:AZ4 T31 AC4:AC5 AE4:AE5 AI4:AI5 F9:F11 J9:J10 L9:L10 AO2 W2 AH2 AK23:AK25 AP9:AP11 W23:W24 X26 AE26:AE28 AI26 Y14:Y16" name="국제학술회의 참가경비"/>
    <protectedRange sqref="AN28 AO20:AO27 AO29:AO30 AN12:AN19 AP12:AZ30" name="국제학술회의 참가경비_1"/>
    <protectedRange sqref="F12 Q12:R12" name="국제학술회의 참가경비_3"/>
  </protectedRanges>
  <mergeCells count="208">
    <mergeCell ref="AR7:AU7"/>
    <mergeCell ref="B32:D32"/>
    <mergeCell ref="E32:F32"/>
    <mergeCell ref="G32:N32"/>
    <mergeCell ref="P32:Q32"/>
    <mergeCell ref="F20:K20"/>
    <mergeCell ref="L20:O20"/>
    <mergeCell ref="P20:Q20"/>
    <mergeCell ref="A19:B22"/>
    <mergeCell ref="C19:E19"/>
    <mergeCell ref="F19:K19"/>
    <mergeCell ref="L19:O19"/>
    <mergeCell ref="P19:Q19"/>
    <mergeCell ref="C21:E21"/>
    <mergeCell ref="F21:K21"/>
    <mergeCell ref="L21:O21"/>
    <mergeCell ref="V23:AJ28"/>
    <mergeCell ref="AQ15:AZ15"/>
    <mergeCell ref="AQ13:AZ13"/>
    <mergeCell ref="C14:D17"/>
    <mergeCell ref="E14:G17"/>
    <mergeCell ref="I14:J14"/>
    <mergeCell ref="N14:N17"/>
    <mergeCell ref="P14:Q17"/>
    <mergeCell ref="AP3:AZ3"/>
    <mergeCell ref="AL3:AM7"/>
    <mergeCell ref="AL8:AM11"/>
    <mergeCell ref="AL2:AM2"/>
    <mergeCell ref="AN2:AZ2"/>
    <mergeCell ref="V2:AJ2"/>
    <mergeCell ref="T17:U22"/>
    <mergeCell ref="V17:AJ22"/>
    <mergeCell ref="AS9:AU11"/>
    <mergeCell ref="AV9:AX11"/>
    <mergeCell ref="AY9:AZ11"/>
    <mergeCell ref="AN7:AO7"/>
    <mergeCell ref="AP7:AQ7"/>
    <mergeCell ref="AW7:AX7"/>
    <mergeCell ref="AY7:AZ7"/>
    <mergeCell ref="AY6:AZ6"/>
    <mergeCell ref="AF3:AH3"/>
    <mergeCell ref="AI3:AJ3"/>
    <mergeCell ref="AN4:AO4"/>
    <mergeCell ref="AP4:AZ4"/>
    <mergeCell ref="T7:U12"/>
    <mergeCell ref="V7:AJ12"/>
    <mergeCell ref="AN3:AO3"/>
    <mergeCell ref="AQ14:AZ14"/>
    <mergeCell ref="A2:B2"/>
    <mergeCell ref="C2:Q2"/>
    <mergeCell ref="T2:U2"/>
    <mergeCell ref="A30:Q30"/>
    <mergeCell ref="T32:AE32"/>
    <mergeCell ref="AF32:AI32"/>
    <mergeCell ref="A31:L31"/>
    <mergeCell ref="M31:P31"/>
    <mergeCell ref="B27:O27"/>
    <mergeCell ref="B28:O28"/>
    <mergeCell ref="B29:O29"/>
    <mergeCell ref="T31:AJ31"/>
    <mergeCell ref="A25:A29"/>
    <mergeCell ref="B25:O25"/>
    <mergeCell ref="B26:O26"/>
    <mergeCell ref="C22:E22"/>
    <mergeCell ref="F22:K22"/>
    <mergeCell ref="L22:O22"/>
    <mergeCell ref="P22:Q22"/>
    <mergeCell ref="A23:O24"/>
    <mergeCell ref="P23:Q23"/>
    <mergeCell ref="C20:E20"/>
    <mergeCell ref="T29:AJ30"/>
    <mergeCell ref="A12:B12"/>
    <mergeCell ref="P21:Q21"/>
    <mergeCell ref="E18:G18"/>
    <mergeCell ref="H18:O18"/>
    <mergeCell ref="P18:Q18"/>
    <mergeCell ref="T23:U28"/>
    <mergeCell ref="I16:J16"/>
    <mergeCell ref="I17:L17"/>
    <mergeCell ref="AQ17:AZ17"/>
    <mergeCell ref="AN19:AZ27"/>
    <mergeCell ref="AN28:AZ30"/>
    <mergeCell ref="V16:X16"/>
    <mergeCell ref="Y16:AB16"/>
    <mergeCell ref="C13:D13"/>
    <mergeCell ref="E13:G13"/>
    <mergeCell ref="H13:N13"/>
    <mergeCell ref="P13:Q13"/>
    <mergeCell ref="C12:F12"/>
    <mergeCell ref="G12:M12"/>
    <mergeCell ref="N12:Q12"/>
    <mergeCell ref="AN17:AP17"/>
    <mergeCell ref="I15:J15"/>
    <mergeCell ref="AV8:AX8"/>
    <mergeCell ref="AY8:AZ8"/>
    <mergeCell ref="AF13:AH13"/>
    <mergeCell ref="AI13:AJ13"/>
    <mergeCell ref="AN8:AR8"/>
    <mergeCell ref="AS8:AU8"/>
    <mergeCell ref="AF14:AH16"/>
    <mergeCell ref="AI14:AJ16"/>
    <mergeCell ref="AN9:AO9"/>
    <mergeCell ref="AP9:AR9"/>
    <mergeCell ref="AN10:AO10"/>
    <mergeCell ref="AP10:AR10"/>
    <mergeCell ref="AN11:AO11"/>
    <mergeCell ref="AP11:AR11"/>
    <mergeCell ref="AQ16:AZ16"/>
    <mergeCell ref="A8:B11"/>
    <mergeCell ref="C8:I8"/>
    <mergeCell ref="J8:L8"/>
    <mergeCell ref="M8:O8"/>
    <mergeCell ref="P8:Q8"/>
    <mergeCell ref="V14:X14"/>
    <mergeCell ref="Y14:AB14"/>
    <mergeCell ref="AC14:AE16"/>
    <mergeCell ref="AC13:AE13"/>
    <mergeCell ref="T13:U16"/>
    <mergeCell ref="V13:AB13"/>
    <mergeCell ref="C9:E9"/>
    <mergeCell ref="F9:I9"/>
    <mergeCell ref="J9:L11"/>
    <mergeCell ref="M9:O11"/>
    <mergeCell ref="P9:Q11"/>
    <mergeCell ref="V15:X15"/>
    <mergeCell ref="Y15:AB15"/>
    <mergeCell ref="C11:E11"/>
    <mergeCell ref="F11:I11"/>
    <mergeCell ref="A13:B18"/>
    <mergeCell ref="C18:D18"/>
    <mergeCell ref="C10:E10"/>
    <mergeCell ref="F10:I10"/>
    <mergeCell ref="AR6:AU6"/>
    <mergeCell ref="AW6:AX6"/>
    <mergeCell ref="C6:E6"/>
    <mergeCell ref="F6:H6"/>
    <mergeCell ref="I6:L6"/>
    <mergeCell ref="N6:O6"/>
    <mergeCell ref="P6:Q6"/>
    <mergeCell ref="AF4:AH6"/>
    <mergeCell ref="AI4:AJ6"/>
    <mergeCell ref="AN5:AO5"/>
    <mergeCell ref="AP5:AU5"/>
    <mergeCell ref="AW5:AZ5"/>
    <mergeCell ref="C5:E5"/>
    <mergeCell ref="F5:L5"/>
    <mergeCell ref="N5:Q5"/>
    <mergeCell ref="V5:X5"/>
    <mergeCell ref="Y5:AB5"/>
    <mergeCell ref="B1:Q1"/>
    <mergeCell ref="U1:AJ1"/>
    <mergeCell ref="AM1:AZ1"/>
    <mergeCell ref="BB7:BB8"/>
    <mergeCell ref="C4:E4"/>
    <mergeCell ref="F4:Q4"/>
    <mergeCell ref="V4:X4"/>
    <mergeCell ref="Y4:AB4"/>
    <mergeCell ref="AC4:AE6"/>
    <mergeCell ref="A3:B7"/>
    <mergeCell ref="C3:E3"/>
    <mergeCell ref="F3:Q3"/>
    <mergeCell ref="T3:U6"/>
    <mergeCell ref="V3:AB3"/>
    <mergeCell ref="AC3:AE3"/>
    <mergeCell ref="V6:X6"/>
    <mergeCell ref="Y6:AB6"/>
    <mergeCell ref="C7:E7"/>
    <mergeCell ref="F7:H7"/>
    <mergeCell ref="I7:L7"/>
    <mergeCell ref="N7:O7"/>
    <mergeCell ref="P7:Q7"/>
    <mergeCell ref="AN6:AO6"/>
    <mergeCell ref="AP6:AQ6"/>
    <mergeCell ref="BC7:BC8"/>
    <mergeCell ref="BD7:BD8"/>
    <mergeCell ref="BB9:BB10"/>
    <mergeCell ref="BC9:BC10"/>
    <mergeCell ref="BD9:BD10"/>
    <mergeCell ref="BC15:BC16"/>
    <mergeCell ref="BC1:BD1"/>
    <mergeCell ref="BB2:BD3"/>
    <mergeCell ref="BB5:BB6"/>
    <mergeCell ref="BC5:BC6"/>
    <mergeCell ref="BD5:BD6"/>
    <mergeCell ref="AL31:AM32"/>
    <mergeCell ref="AN31:AZ32"/>
    <mergeCell ref="BB28:BD29"/>
    <mergeCell ref="BB11:BB12"/>
    <mergeCell ref="BC11:BC12"/>
    <mergeCell ref="BD11:BD12"/>
    <mergeCell ref="BB15:BB16"/>
    <mergeCell ref="BB23:BD24"/>
    <mergeCell ref="BB25:BD26"/>
    <mergeCell ref="BD15:BD16"/>
    <mergeCell ref="BB17:BB19"/>
    <mergeCell ref="BC17:BC19"/>
    <mergeCell ref="BD17:BD19"/>
    <mergeCell ref="BB21:BB22"/>
    <mergeCell ref="BC21:BC22"/>
    <mergeCell ref="BD21:BD22"/>
    <mergeCell ref="AL28:AM30"/>
    <mergeCell ref="AL12:AM27"/>
    <mergeCell ref="AN18:AZ18"/>
    <mergeCell ref="AN12:AZ12"/>
    <mergeCell ref="AN13:AP13"/>
    <mergeCell ref="AN14:AP14"/>
    <mergeCell ref="AN15:AP15"/>
    <mergeCell ref="AN16:AP16"/>
  </mergeCells>
  <phoneticPr fontId="1" type="noConversion"/>
  <dataValidations disablePrompts="1" xWindow="1304" yWindow="617" count="7">
    <dataValidation allowBlank="1" showInputMessage="1" showErrorMessage="1" prompt="입력방법 yy-m-dd" sqref="AP5:AU5 AW5:AZ5 AY6:AZ6 AR6:AU6 G6:G7 P6:R7 I6:L6 AK5:AK6" xr:uid="{00000000-0002-0000-0000-000001000000}"/>
    <dataValidation allowBlank="1" showInputMessage="1" showErrorMessage="1" prompt="제공받은 식대 횟수 입력" sqref="I17:L17" xr:uid="{00000000-0002-0000-0000-000002000000}"/>
    <dataValidation allowBlank="1" showInputMessage="1" showErrorMessage="1" prompt="신청서 제출일 USD &quot;고시환율&quot; 기준(2019.10.31 관련규정 개정)" sqref="O13" xr:uid="{00000000-0002-0000-0000-000003000000}"/>
    <dataValidation allowBlank="1" showInputMessage="1" showErrorMessage="1" promptTitle="입력방법" prompt="yy-m-dd" sqref="F5:L5 N5:R5 AK4" xr:uid="{00000000-0002-0000-0000-000004000000}"/>
    <dataValidation type="list" allowBlank="1" showInputMessage="1" showErrorMessage="1" sqref="AS9:AU11" xr:uid="{00000000-0002-0000-0000-000005000000}">
      <formula1>"BK교수, BK부교수, BK조교수, 연수연구원"</formula1>
    </dataValidation>
    <dataValidation type="list" allowBlank="1" showInputMessage="1" showErrorMessage="1" sqref="AC14:AE16" xr:uid="{5234DE29-3190-4CED-BA51-1BE08061ED8D}">
      <formula1>"교수, 부교수, 조교수"</formula1>
    </dataValidation>
    <dataValidation type="list" allowBlank="1" showInputMessage="1" showErrorMessage="1" sqref="J9:L11" xr:uid="{962FAEFC-F4A0-461E-94ED-736489FD7842}">
      <formula1>"대학원생"</formula1>
    </dataValidation>
  </dataValidations>
  <printOptions horizontalCentered="1"/>
  <pageMargins left="0.11811023622047245" right="0.11811023622047245" top="0.59055118110236227" bottom="0.19685039370078741" header="0.11811023622047245" footer="0.11811023622047245"/>
  <pageSetup paperSize="9" scale="59" fitToHeight="0" orientation="portrait" errors="blank" r:id="rId1"/>
  <headerFooter>
    <oddHeader>&amp;L&amp;G</oddHeader>
  </headerFooter>
  <colBreaks count="3" manualBreakCount="3">
    <brk id="17" max="32" man="1"/>
    <brk id="37" max="32" man="1"/>
    <brk id="52" max="32" man="1"/>
  </col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5" name="Check Box 1">
              <controlPr defaultSize="0" autoFill="0" autoLine="0" autoPict="0">
                <anchor moveWithCells="1">
                  <from>
                    <xdr:col>15</xdr:col>
                    <xdr:colOff>190500</xdr:colOff>
                    <xdr:row>24</xdr:row>
                    <xdr:rowOff>19050</xdr:rowOff>
                  </from>
                  <to>
                    <xdr:col>15</xdr:col>
                    <xdr:colOff>419100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0" r:id="rId6" name="Check Box 2">
              <controlPr defaultSize="0" autoFill="0" autoLine="0" autoPict="0">
                <anchor moveWithCells="1">
                  <from>
                    <xdr:col>16</xdr:col>
                    <xdr:colOff>200025</xdr:colOff>
                    <xdr:row>24</xdr:row>
                    <xdr:rowOff>19050</xdr:rowOff>
                  </from>
                  <to>
                    <xdr:col>16</xdr:col>
                    <xdr:colOff>419100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1" r:id="rId7" name="Check Box 3">
              <controlPr defaultSize="0" autoFill="0" autoLine="0" autoPict="0">
                <anchor moveWithCells="1">
                  <from>
                    <xdr:col>16</xdr:col>
                    <xdr:colOff>200025</xdr:colOff>
                    <xdr:row>25</xdr:row>
                    <xdr:rowOff>114300</xdr:rowOff>
                  </from>
                  <to>
                    <xdr:col>16</xdr:col>
                    <xdr:colOff>419100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2" r:id="rId8" name="Check Box 4">
              <controlPr defaultSize="0" autoFill="0" autoLine="0" autoPict="0">
                <anchor moveWithCells="1">
                  <from>
                    <xdr:col>15</xdr:col>
                    <xdr:colOff>190500</xdr:colOff>
                    <xdr:row>25</xdr:row>
                    <xdr:rowOff>114300</xdr:rowOff>
                  </from>
                  <to>
                    <xdr:col>15</xdr:col>
                    <xdr:colOff>419100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3" r:id="rId9" name="Check Box 5">
              <controlPr defaultSize="0" autoFill="0" autoLine="0" autoPict="0">
                <anchor moveWithCells="1">
                  <from>
                    <xdr:col>16</xdr:col>
                    <xdr:colOff>200025</xdr:colOff>
                    <xdr:row>26</xdr:row>
                    <xdr:rowOff>38100</xdr:rowOff>
                  </from>
                  <to>
                    <xdr:col>16</xdr:col>
                    <xdr:colOff>419100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10" name="Check Box 6">
              <controlPr defaultSize="0" autoFill="0" autoLine="0" autoPict="0">
                <anchor moveWithCells="1">
                  <from>
                    <xdr:col>15</xdr:col>
                    <xdr:colOff>190500</xdr:colOff>
                    <xdr:row>26</xdr:row>
                    <xdr:rowOff>38100</xdr:rowOff>
                  </from>
                  <to>
                    <xdr:col>15</xdr:col>
                    <xdr:colOff>419100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5" r:id="rId11" name="Check Box 7">
              <controlPr defaultSize="0" autoFill="0" autoLine="0" autoPict="0">
                <anchor moveWithCells="1">
                  <from>
                    <xdr:col>16</xdr:col>
                    <xdr:colOff>200025</xdr:colOff>
                    <xdr:row>27</xdr:row>
                    <xdr:rowOff>19050</xdr:rowOff>
                  </from>
                  <to>
                    <xdr:col>16</xdr:col>
                    <xdr:colOff>419100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6" r:id="rId12" name="Check Box 8">
              <controlPr defaultSize="0" autoFill="0" autoLine="0" autoPict="0">
                <anchor moveWithCells="1">
                  <from>
                    <xdr:col>15</xdr:col>
                    <xdr:colOff>190500</xdr:colOff>
                    <xdr:row>27</xdr:row>
                    <xdr:rowOff>19050</xdr:rowOff>
                  </from>
                  <to>
                    <xdr:col>15</xdr:col>
                    <xdr:colOff>419100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7" r:id="rId13" name="Check Box 9">
              <controlPr defaultSize="0" autoFill="0" autoLine="0" autoPict="0">
                <anchor moveWithCells="1">
                  <from>
                    <xdr:col>16</xdr:col>
                    <xdr:colOff>200025</xdr:colOff>
                    <xdr:row>28</xdr:row>
                    <xdr:rowOff>38100</xdr:rowOff>
                  </from>
                  <to>
                    <xdr:col>16</xdr:col>
                    <xdr:colOff>419100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8" r:id="rId14" name="Check Box 10">
              <controlPr defaultSize="0" autoFill="0" autoLine="0" autoPict="0">
                <anchor moveWithCells="1">
                  <from>
                    <xdr:col>15</xdr:col>
                    <xdr:colOff>190500</xdr:colOff>
                    <xdr:row>28</xdr:row>
                    <xdr:rowOff>38100</xdr:rowOff>
                  </from>
                  <to>
                    <xdr:col>15</xdr:col>
                    <xdr:colOff>419100</xdr:colOff>
                    <xdr:row>28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3"/>
  <sheetViews>
    <sheetView showGridLines="0" view="pageBreakPreview" zoomScale="70" zoomScaleNormal="60" zoomScaleSheetLayoutView="70" workbookViewId="0">
      <selection activeCell="U17" sqref="U17:AI22"/>
    </sheetView>
  </sheetViews>
  <sheetFormatPr defaultColWidth="9" defaultRowHeight="16.5" x14ac:dyDescent="0.3"/>
  <cols>
    <col min="1" max="1" width="12.625" style="1" customWidth="1"/>
    <col min="2" max="2" width="4.5" style="1" customWidth="1"/>
    <col min="3" max="3" width="2.875" style="1" customWidth="1"/>
    <col min="4" max="4" width="9.375" style="1" bestFit="1" customWidth="1"/>
    <col min="5" max="5" width="10.125" style="1" customWidth="1"/>
    <col min="6" max="6" width="5.5" style="1" customWidth="1"/>
    <col min="7" max="7" width="2.875" style="1" bestFit="1" customWidth="1"/>
    <col min="8" max="8" width="8.375" style="1" customWidth="1"/>
    <col min="9" max="9" width="2.875" style="1" bestFit="1" customWidth="1"/>
    <col min="10" max="10" width="2.875" style="1" customWidth="1"/>
    <col min="11" max="11" width="10" style="1" customWidth="1"/>
    <col min="12" max="12" width="4" style="1" customWidth="1"/>
    <col min="13" max="13" width="5.25" style="1" customWidth="1"/>
    <col min="14" max="14" width="2.875" style="1" bestFit="1" customWidth="1"/>
    <col min="15" max="15" width="11.875" style="2" bestFit="1" customWidth="1"/>
    <col min="16" max="17" width="7.625" style="2" customWidth="1"/>
    <col min="18" max="18" width="3.375" customWidth="1"/>
    <col min="19" max="19" width="11.375" style="53" customWidth="1"/>
    <col min="20" max="20" width="6.5" style="2" customWidth="1"/>
    <col min="21" max="21" width="3.5" style="2" customWidth="1"/>
    <col min="22" max="22" width="9.375" style="2" customWidth="1"/>
    <col min="23" max="23" width="6.625" style="2" customWidth="1"/>
    <col min="24" max="24" width="5.5" style="2" customWidth="1"/>
    <col min="25" max="25" width="10.625" style="2" customWidth="1"/>
    <col min="26" max="27" width="2.875" style="2" customWidth="1"/>
    <col min="28" max="29" width="4" style="2" customWidth="1"/>
    <col min="30" max="30" width="6.625" style="2" customWidth="1"/>
    <col min="31" max="31" width="2.875" style="2" customWidth="1"/>
    <col min="32" max="32" width="11.875" style="2" customWidth="1"/>
    <col min="33" max="33" width="10.125" style="2" bestFit="1" customWidth="1"/>
    <col min="34" max="34" width="12.375" style="2" customWidth="1"/>
    <col min="35" max="36" width="9" style="2"/>
    <col min="37" max="37" width="10.5" style="2" customWidth="1"/>
    <col min="38" max="51" width="8" style="2" customWidth="1"/>
    <col min="52" max="52" width="9" style="2"/>
    <col min="56" max="16384" width="9" style="2"/>
  </cols>
  <sheetData>
    <row r="1" spans="1:51" customFormat="1" ht="63.75" customHeight="1" thickBot="1" x14ac:dyDescent="0.35">
      <c r="A1" s="39" t="s">
        <v>50</v>
      </c>
      <c r="B1" s="102" t="s">
        <v>52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S1" s="39" t="s">
        <v>100</v>
      </c>
      <c r="T1" s="102" t="s">
        <v>68</v>
      </c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45"/>
      <c r="AK1" s="39" t="s">
        <v>101</v>
      </c>
      <c r="AL1" s="101" t="s">
        <v>94</v>
      </c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</row>
    <row r="2" spans="1:51" s="1" customFormat="1" ht="33" customHeight="1" x14ac:dyDescent="0.3">
      <c r="A2" s="259" t="s">
        <v>51</v>
      </c>
      <c r="B2" s="260"/>
      <c r="C2" s="261" t="s">
        <v>89</v>
      </c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2"/>
      <c r="S2" s="259" t="s">
        <v>51</v>
      </c>
      <c r="T2" s="260"/>
      <c r="U2" s="261" t="s">
        <v>89</v>
      </c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2"/>
      <c r="AJ2" s="46"/>
      <c r="AK2" s="312" t="s">
        <v>51</v>
      </c>
      <c r="AL2" s="313"/>
      <c r="AM2" s="261" t="s">
        <v>88</v>
      </c>
      <c r="AN2" s="261"/>
      <c r="AO2" s="261"/>
      <c r="AP2" s="261"/>
      <c r="AQ2" s="261"/>
      <c r="AR2" s="261"/>
      <c r="AS2" s="261"/>
      <c r="AT2" s="261"/>
      <c r="AU2" s="261"/>
      <c r="AV2" s="261"/>
      <c r="AW2" s="261"/>
      <c r="AX2" s="261"/>
      <c r="AY2" s="262"/>
    </row>
    <row r="3" spans="1:51" s="1" customFormat="1" ht="27" customHeight="1" x14ac:dyDescent="0.3">
      <c r="A3" s="381" t="s">
        <v>54</v>
      </c>
      <c r="B3" s="382"/>
      <c r="C3" s="123" t="s">
        <v>58</v>
      </c>
      <c r="D3" s="124"/>
      <c r="E3" s="125"/>
      <c r="F3" s="126"/>
      <c r="G3" s="126"/>
      <c r="H3" s="127"/>
      <c r="I3" s="127"/>
      <c r="J3" s="127"/>
      <c r="K3" s="127"/>
      <c r="L3" s="127"/>
      <c r="M3" s="127"/>
      <c r="N3" s="127"/>
      <c r="O3" s="127"/>
      <c r="P3" s="127"/>
      <c r="Q3" s="128"/>
      <c r="S3" s="129" t="s">
        <v>65</v>
      </c>
      <c r="T3" s="130"/>
      <c r="U3" s="137" t="s">
        <v>144</v>
      </c>
      <c r="V3" s="138"/>
      <c r="W3" s="138"/>
      <c r="X3" s="138"/>
      <c r="Y3" s="138"/>
      <c r="Z3" s="138"/>
      <c r="AA3" s="139"/>
      <c r="AB3" s="140" t="s">
        <v>145</v>
      </c>
      <c r="AC3" s="138"/>
      <c r="AD3" s="139"/>
      <c r="AE3" s="140" t="s">
        <v>146</v>
      </c>
      <c r="AF3" s="138"/>
      <c r="AG3" s="139"/>
      <c r="AH3" s="182" t="s">
        <v>147</v>
      </c>
      <c r="AI3" s="183"/>
      <c r="AJ3" s="46"/>
      <c r="AK3" s="66" t="s">
        <v>54</v>
      </c>
      <c r="AL3" s="67"/>
      <c r="AM3" s="333" t="s">
        <v>58</v>
      </c>
      <c r="AN3" s="389"/>
      <c r="AO3" s="307" t="str">
        <f>IF($F$3="","",$F$3)</f>
        <v/>
      </c>
      <c r="AP3" s="308"/>
      <c r="AQ3" s="308"/>
      <c r="AR3" s="308"/>
      <c r="AS3" s="308"/>
      <c r="AT3" s="308"/>
      <c r="AU3" s="308"/>
      <c r="AV3" s="308"/>
      <c r="AW3" s="308"/>
      <c r="AX3" s="308"/>
      <c r="AY3" s="309"/>
    </row>
    <row r="4" spans="1:51" customFormat="1" ht="27" customHeight="1" x14ac:dyDescent="0.3">
      <c r="A4" s="383"/>
      <c r="B4" s="384"/>
      <c r="C4" s="104" t="s">
        <v>159</v>
      </c>
      <c r="D4" s="105"/>
      <c r="E4" s="106"/>
      <c r="F4" s="107"/>
      <c r="G4" s="107"/>
      <c r="H4" s="108"/>
      <c r="I4" s="108"/>
      <c r="J4" s="108"/>
      <c r="K4" s="108"/>
      <c r="L4" s="108"/>
      <c r="M4" s="108"/>
      <c r="N4" s="108"/>
      <c r="O4" s="108"/>
      <c r="P4" s="108"/>
      <c r="Q4" s="109"/>
      <c r="S4" s="131"/>
      <c r="T4" s="132"/>
      <c r="U4" s="110" t="s">
        <v>133</v>
      </c>
      <c r="V4" s="111"/>
      <c r="W4" s="112"/>
      <c r="X4" s="113" t="str">
        <f>IF($F$9="","",$F$9)</f>
        <v/>
      </c>
      <c r="Y4" s="113"/>
      <c r="Z4" s="113"/>
      <c r="AA4" s="113"/>
      <c r="AB4" s="114" t="s">
        <v>167</v>
      </c>
      <c r="AC4" s="115"/>
      <c r="AD4" s="116"/>
      <c r="AE4" s="164" t="s">
        <v>16</v>
      </c>
      <c r="AF4" s="165"/>
      <c r="AG4" s="166"/>
      <c r="AH4" s="173">
        <v>5199</v>
      </c>
      <c r="AI4" s="174"/>
      <c r="AJ4" s="47"/>
      <c r="AK4" s="66"/>
      <c r="AL4" s="67"/>
      <c r="AM4" s="123" t="s">
        <v>159</v>
      </c>
      <c r="AN4" s="125"/>
      <c r="AO4" s="328" t="str">
        <f>IF($F$4="","",$F$4)</f>
        <v/>
      </c>
      <c r="AP4" s="329"/>
      <c r="AQ4" s="329"/>
      <c r="AR4" s="329"/>
      <c r="AS4" s="329"/>
      <c r="AT4" s="329"/>
      <c r="AU4" s="329"/>
      <c r="AV4" s="329"/>
      <c r="AW4" s="329"/>
      <c r="AX4" s="329"/>
      <c r="AY4" s="330"/>
    </row>
    <row r="5" spans="1:51" customFormat="1" ht="27" customHeight="1" x14ac:dyDescent="0.3">
      <c r="A5" s="383"/>
      <c r="B5" s="384"/>
      <c r="C5" s="156" t="s">
        <v>55</v>
      </c>
      <c r="D5" s="162"/>
      <c r="E5" s="157"/>
      <c r="F5" s="159">
        <v>46143</v>
      </c>
      <c r="G5" s="160"/>
      <c r="H5" s="160"/>
      <c r="I5" s="160"/>
      <c r="J5" s="160"/>
      <c r="K5" s="160"/>
      <c r="L5" s="161"/>
      <c r="M5" s="13" t="s">
        <v>3</v>
      </c>
      <c r="N5" s="160">
        <v>46146</v>
      </c>
      <c r="O5" s="160"/>
      <c r="P5" s="160"/>
      <c r="Q5" s="163"/>
      <c r="S5" s="133"/>
      <c r="T5" s="134"/>
      <c r="U5" s="110" t="s">
        <v>134</v>
      </c>
      <c r="V5" s="111"/>
      <c r="W5" s="112"/>
      <c r="X5" s="179" t="str">
        <f>IF($F$10="","",$F$10)</f>
        <v/>
      </c>
      <c r="Y5" s="180"/>
      <c r="Z5" s="180"/>
      <c r="AA5" s="181"/>
      <c r="AB5" s="117"/>
      <c r="AC5" s="118"/>
      <c r="AD5" s="119"/>
      <c r="AE5" s="167"/>
      <c r="AF5" s="168"/>
      <c r="AG5" s="169"/>
      <c r="AH5" s="175"/>
      <c r="AI5" s="176"/>
      <c r="AJ5" s="47"/>
      <c r="AK5" s="66"/>
      <c r="AL5" s="67"/>
      <c r="AM5" s="156" t="s">
        <v>55</v>
      </c>
      <c r="AN5" s="157"/>
      <c r="AO5" s="159">
        <f>IF($F$5="","",$F$5)</f>
        <v>46143</v>
      </c>
      <c r="AP5" s="160"/>
      <c r="AQ5" s="160"/>
      <c r="AR5" s="160"/>
      <c r="AS5" s="160"/>
      <c r="AT5" s="161"/>
      <c r="AU5" s="55" t="s">
        <v>3</v>
      </c>
      <c r="AV5" s="159">
        <f>IF($N$5="","",$N$5)</f>
        <v>46146</v>
      </c>
      <c r="AW5" s="160"/>
      <c r="AX5" s="160"/>
      <c r="AY5" s="163"/>
    </row>
    <row r="6" spans="1:51" ht="27" customHeight="1" x14ac:dyDescent="0.3">
      <c r="A6" s="383"/>
      <c r="B6" s="384"/>
      <c r="C6" s="156" t="s">
        <v>56</v>
      </c>
      <c r="D6" s="162"/>
      <c r="E6" s="157"/>
      <c r="F6" s="158" t="s">
        <v>143</v>
      </c>
      <c r="G6" s="111"/>
      <c r="H6" s="112"/>
      <c r="I6" s="160">
        <v>46143</v>
      </c>
      <c r="J6" s="160"/>
      <c r="K6" s="160"/>
      <c r="L6" s="161"/>
      <c r="M6" s="9" t="s">
        <v>3</v>
      </c>
      <c r="N6" s="158" t="s">
        <v>115</v>
      </c>
      <c r="O6" s="112"/>
      <c r="P6" s="160">
        <v>46143</v>
      </c>
      <c r="Q6" s="163"/>
      <c r="S6" s="135"/>
      <c r="T6" s="136"/>
      <c r="U6" s="141" t="s">
        <v>125</v>
      </c>
      <c r="V6" s="142"/>
      <c r="W6" s="143"/>
      <c r="X6" s="144" t="str">
        <f>IF($F$11="","",$F$11)</f>
        <v>해당시 작성</v>
      </c>
      <c r="Y6" s="144"/>
      <c r="Z6" s="144"/>
      <c r="AA6" s="144"/>
      <c r="AB6" s="120"/>
      <c r="AC6" s="121"/>
      <c r="AD6" s="122"/>
      <c r="AE6" s="170"/>
      <c r="AF6" s="171"/>
      <c r="AG6" s="172"/>
      <c r="AH6" s="177"/>
      <c r="AI6" s="178"/>
      <c r="AJ6" s="48"/>
      <c r="AK6" s="66"/>
      <c r="AL6" s="67"/>
      <c r="AM6" s="156" t="s">
        <v>56</v>
      </c>
      <c r="AN6" s="157"/>
      <c r="AO6" s="158" t="s">
        <v>113</v>
      </c>
      <c r="AP6" s="112"/>
      <c r="AQ6" s="159">
        <f>IF($I$6="","",$I$6)</f>
        <v>46143</v>
      </c>
      <c r="AR6" s="160"/>
      <c r="AS6" s="160"/>
      <c r="AT6" s="161"/>
      <c r="AU6" s="23" t="s">
        <v>3</v>
      </c>
      <c r="AV6" s="158" t="s">
        <v>115</v>
      </c>
      <c r="AW6" s="112"/>
      <c r="AX6" s="159">
        <f>IF($P$6="","",$P$6)</f>
        <v>46143</v>
      </c>
      <c r="AY6" s="163"/>
    </row>
    <row r="7" spans="1:51" ht="27" customHeight="1" x14ac:dyDescent="0.3">
      <c r="A7" s="385"/>
      <c r="B7" s="386"/>
      <c r="C7" s="145" t="s">
        <v>155</v>
      </c>
      <c r="D7" s="146"/>
      <c r="E7" s="147"/>
      <c r="F7" s="148" t="s">
        <v>142</v>
      </c>
      <c r="G7" s="149"/>
      <c r="H7" s="150"/>
      <c r="I7" s="151" t="s">
        <v>14</v>
      </c>
      <c r="J7" s="152"/>
      <c r="K7" s="152"/>
      <c r="L7" s="153"/>
      <c r="M7" s="22"/>
      <c r="N7" s="148" t="s">
        <v>141</v>
      </c>
      <c r="O7" s="150"/>
      <c r="P7" s="154" t="s">
        <v>15</v>
      </c>
      <c r="Q7" s="155"/>
      <c r="S7" s="310" t="s">
        <v>156</v>
      </c>
      <c r="T7" s="311"/>
      <c r="U7" s="331" t="s">
        <v>170</v>
      </c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2"/>
      <c r="AJ7" s="41"/>
      <c r="AK7" s="66"/>
      <c r="AL7" s="67"/>
      <c r="AM7" s="145" t="s">
        <v>57</v>
      </c>
      <c r="AN7" s="147"/>
      <c r="AO7" s="148" t="s">
        <v>130</v>
      </c>
      <c r="AP7" s="150"/>
      <c r="AQ7" s="327" t="str">
        <f>IF($I$7="","",$I$7)</f>
        <v>미국</v>
      </c>
      <c r="AR7" s="154"/>
      <c r="AS7" s="154"/>
      <c r="AT7" s="154"/>
      <c r="AU7" s="403"/>
      <c r="AV7" s="148" t="s">
        <v>141</v>
      </c>
      <c r="AW7" s="150"/>
      <c r="AX7" s="327" t="str">
        <f>IF($P$7="","",$P$7)</f>
        <v>뉴욕</v>
      </c>
      <c r="AY7" s="155"/>
    </row>
    <row r="8" spans="1:51" ht="27" customHeight="1" x14ac:dyDescent="0.3">
      <c r="A8" s="129" t="s">
        <v>103</v>
      </c>
      <c r="B8" s="130"/>
      <c r="C8" s="137" t="s">
        <v>70</v>
      </c>
      <c r="D8" s="138"/>
      <c r="E8" s="138"/>
      <c r="F8" s="138"/>
      <c r="G8" s="138"/>
      <c r="H8" s="138"/>
      <c r="I8" s="139"/>
      <c r="J8" s="140" t="s">
        <v>74</v>
      </c>
      <c r="K8" s="138"/>
      <c r="L8" s="139"/>
      <c r="M8" s="140" t="s">
        <v>75</v>
      </c>
      <c r="N8" s="138"/>
      <c r="O8" s="139"/>
      <c r="P8" s="182" t="s">
        <v>76</v>
      </c>
      <c r="Q8" s="183"/>
      <c r="S8" s="310"/>
      <c r="T8" s="31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331"/>
      <c r="AH8" s="331"/>
      <c r="AI8" s="332"/>
      <c r="AJ8" s="43"/>
      <c r="AK8" s="310" t="s">
        <v>93</v>
      </c>
      <c r="AL8" s="311"/>
      <c r="AM8" s="137" t="s">
        <v>148</v>
      </c>
      <c r="AN8" s="138"/>
      <c r="AO8" s="138"/>
      <c r="AP8" s="138"/>
      <c r="AQ8" s="139"/>
      <c r="AR8" s="140" t="s">
        <v>126</v>
      </c>
      <c r="AS8" s="138"/>
      <c r="AT8" s="139"/>
      <c r="AU8" s="140" t="s">
        <v>149</v>
      </c>
      <c r="AV8" s="138"/>
      <c r="AW8" s="139"/>
      <c r="AX8" s="140" t="s">
        <v>127</v>
      </c>
      <c r="AY8" s="202"/>
    </row>
    <row r="9" spans="1:51" ht="27" customHeight="1" x14ac:dyDescent="0.3">
      <c r="A9" s="131"/>
      <c r="B9" s="132"/>
      <c r="C9" s="110" t="s">
        <v>71</v>
      </c>
      <c r="D9" s="111"/>
      <c r="E9" s="112"/>
      <c r="F9" s="113"/>
      <c r="G9" s="113"/>
      <c r="H9" s="113"/>
      <c r="I9" s="113"/>
      <c r="J9" s="184" t="s">
        <v>167</v>
      </c>
      <c r="K9" s="185"/>
      <c r="L9" s="186"/>
      <c r="M9" s="164" t="s">
        <v>16</v>
      </c>
      <c r="N9" s="165"/>
      <c r="O9" s="166"/>
      <c r="P9" s="173">
        <v>5199</v>
      </c>
      <c r="Q9" s="174"/>
      <c r="S9" s="310"/>
      <c r="T9" s="31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331"/>
      <c r="AF9" s="331"/>
      <c r="AG9" s="331"/>
      <c r="AH9" s="331"/>
      <c r="AI9" s="332"/>
      <c r="AJ9" s="43"/>
      <c r="AK9" s="310"/>
      <c r="AL9" s="311"/>
      <c r="AM9" s="110" t="s">
        <v>133</v>
      </c>
      <c r="AN9" s="112"/>
      <c r="AO9" s="179" t="str">
        <f>IF($F$9="","",$F$9)</f>
        <v/>
      </c>
      <c r="AP9" s="180"/>
      <c r="AQ9" s="181"/>
      <c r="AR9" s="315" t="str">
        <f>IF($J$9="","",$J$9)</f>
        <v>대학원생</v>
      </c>
      <c r="AS9" s="316"/>
      <c r="AT9" s="317"/>
      <c r="AU9" s="164" t="str">
        <f>IF($M$9="","",$M$9)</f>
        <v>홍길동</v>
      </c>
      <c r="AV9" s="165"/>
      <c r="AW9" s="166"/>
      <c r="AX9" s="164">
        <f>IF($P$9="","",$P$9)</f>
        <v>5199</v>
      </c>
      <c r="AY9" s="324"/>
    </row>
    <row r="10" spans="1:51" ht="27" customHeight="1" x14ac:dyDescent="0.3">
      <c r="A10" s="133"/>
      <c r="B10" s="134"/>
      <c r="C10" s="110" t="s">
        <v>72</v>
      </c>
      <c r="D10" s="111"/>
      <c r="E10" s="112"/>
      <c r="F10" s="179"/>
      <c r="G10" s="180"/>
      <c r="H10" s="180"/>
      <c r="I10" s="181"/>
      <c r="J10" s="187"/>
      <c r="K10" s="188"/>
      <c r="L10" s="189"/>
      <c r="M10" s="167"/>
      <c r="N10" s="168"/>
      <c r="O10" s="169"/>
      <c r="P10" s="175"/>
      <c r="Q10" s="176"/>
      <c r="S10" s="310"/>
      <c r="T10" s="311"/>
      <c r="U10" s="331"/>
      <c r="V10" s="331"/>
      <c r="W10" s="331"/>
      <c r="X10" s="331"/>
      <c r="Y10" s="331"/>
      <c r="Z10" s="331"/>
      <c r="AA10" s="331"/>
      <c r="AB10" s="331"/>
      <c r="AC10" s="331"/>
      <c r="AD10" s="331"/>
      <c r="AE10" s="331"/>
      <c r="AF10" s="331"/>
      <c r="AG10" s="331"/>
      <c r="AH10" s="331"/>
      <c r="AI10" s="332"/>
      <c r="AJ10" s="43"/>
      <c r="AK10" s="310"/>
      <c r="AL10" s="311"/>
      <c r="AM10" s="110" t="s">
        <v>150</v>
      </c>
      <c r="AN10" s="112"/>
      <c r="AO10" s="179" t="str">
        <f>IF($F$10="","",$F$10)</f>
        <v/>
      </c>
      <c r="AP10" s="180"/>
      <c r="AQ10" s="181"/>
      <c r="AR10" s="318"/>
      <c r="AS10" s="319"/>
      <c r="AT10" s="320"/>
      <c r="AU10" s="167"/>
      <c r="AV10" s="168"/>
      <c r="AW10" s="169"/>
      <c r="AX10" s="167"/>
      <c r="AY10" s="325"/>
    </row>
    <row r="11" spans="1:51" ht="27" customHeight="1" x14ac:dyDescent="0.3">
      <c r="A11" s="135"/>
      <c r="B11" s="136"/>
      <c r="C11" s="356" t="s">
        <v>73</v>
      </c>
      <c r="D11" s="388"/>
      <c r="E11" s="357"/>
      <c r="F11" s="144" t="s">
        <v>165</v>
      </c>
      <c r="G11" s="144"/>
      <c r="H11" s="144"/>
      <c r="I11" s="144"/>
      <c r="J11" s="187"/>
      <c r="K11" s="188"/>
      <c r="L11" s="189"/>
      <c r="M11" s="167"/>
      <c r="N11" s="168"/>
      <c r="O11" s="169"/>
      <c r="P11" s="175"/>
      <c r="Q11" s="176"/>
      <c r="S11" s="310"/>
      <c r="T11" s="31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2"/>
      <c r="AJ11" s="44"/>
      <c r="AK11" s="310"/>
      <c r="AL11" s="311"/>
      <c r="AM11" s="203" t="s">
        <v>151</v>
      </c>
      <c r="AN11" s="150"/>
      <c r="AO11" s="204" t="str">
        <f>IF($F$11="","",$F$11)</f>
        <v>해당시 작성</v>
      </c>
      <c r="AP11" s="205"/>
      <c r="AQ11" s="206"/>
      <c r="AR11" s="321"/>
      <c r="AS11" s="322"/>
      <c r="AT11" s="323"/>
      <c r="AU11" s="170"/>
      <c r="AV11" s="171"/>
      <c r="AW11" s="172"/>
      <c r="AX11" s="170"/>
      <c r="AY11" s="326"/>
    </row>
    <row r="12" spans="1:51" ht="27" customHeight="1" x14ac:dyDescent="0.3">
      <c r="A12" s="193" t="s">
        <v>59</v>
      </c>
      <c r="B12" s="194"/>
      <c r="C12" s="387" t="s">
        <v>60</v>
      </c>
      <c r="D12" s="211"/>
      <c r="E12" s="212" t="s">
        <v>79</v>
      </c>
      <c r="F12" s="210"/>
      <c r="G12" s="211"/>
      <c r="H12" s="212" t="s">
        <v>117</v>
      </c>
      <c r="I12" s="213"/>
      <c r="J12" s="210"/>
      <c r="K12" s="210"/>
      <c r="L12" s="210"/>
      <c r="M12" s="210"/>
      <c r="N12" s="210"/>
      <c r="O12" s="390">
        <v>1017.111</v>
      </c>
      <c r="P12" s="391"/>
      <c r="Q12" s="392"/>
      <c r="S12" s="310"/>
      <c r="T12" s="31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2"/>
      <c r="AJ12" s="49"/>
      <c r="AK12" s="86" t="s">
        <v>90</v>
      </c>
      <c r="AL12" s="87"/>
      <c r="AM12" s="95" t="s">
        <v>154</v>
      </c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7"/>
    </row>
    <row r="13" spans="1:51" ht="29.25" customHeight="1" x14ac:dyDescent="0.3">
      <c r="A13" s="195"/>
      <c r="B13" s="196"/>
      <c r="C13" s="354" t="s">
        <v>77</v>
      </c>
      <c r="D13" s="355"/>
      <c r="E13" s="358"/>
      <c r="F13" s="359"/>
      <c r="G13" s="360"/>
      <c r="H13" s="13" t="s">
        <v>1</v>
      </c>
      <c r="I13" s="223">
        <v>40</v>
      </c>
      <c r="J13" s="223"/>
      <c r="K13" s="13" t="s">
        <v>5</v>
      </c>
      <c r="L13" s="14">
        <v>5</v>
      </c>
      <c r="M13" s="19">
        <f>I13*L13</f>
        <v>200</v>
      </c>
      <c r="N13" s="393" t="s">
        <v>6</v>
      </c>
      <c r="O13" s="372">
        <f>IFERROR(ROUND(M13*$O$12,0),"")</f>
        <v>203422</v>
      </c>
      <c r="P13" s="373"/>
      <c r="Q13" s="374"/>
      <c r="S13" s="129" t="s">
        <v>53</v>
      </c>
      <c r="T13" s="130"/>
      <c r="U13" s="137" t="s">
        <v>144</v>
      </c>
      <c r="V13" s="138"/>
      <c r="W13" s="138"/>
      <c r="X13" s="138"/>
      <c r="Y13" s="138"/>
      <c r="Z13" s="138"/>
      <c r="AA13" s="139"/>
      <c r="AB13" s="140" t="s">
        <v>145</v>
      </c>
      <c r="AC13" s="138"/>
      <c r="AD13" s="139"/>
      <c r="AE13" s="140" t="s">
        <v>146</v>
      </c>
      <c r="AF13" s="138"/>
      <c r="AG13" s="139"/>
      <c r="AH13" s="140" t="s">
        <v>147</v>
      </c>
      <c r="AI13" s="202"/>
      <c r="AJ13" s="50"/>
      <c r="AK13" s="88"/>
      <c r="AL13" s="89"/>
      <c r="AM13" s="98">
        <v>46143</v>
      </c>
      <c r="AN13" s="99"/>
      <c r="AO13" s="100"/>
      <c r="AP13" s="207" t="s">
        <v>21</v>
      </c>
      <c r="AQ13" s="208"/>
      <c r="AR13" s="208"/>
      <c r="AS13" s="208"/>
      <c r="AT13" s="208"/>
      <c r="AU13" s="208"/>
      <c r="AV13" s="208"/>
      <c r="AW13" s="208"/>
      <c r="AX13" s="208"/>
      <c r="AY13" s="209"/>
    </row>
    <row r="14" spans="1:51" ht="29.25" customHeight="1" x14ac:dyDescent="0.3">
      <c r="A14" s="195"/>
      <c r="B14" s="196"/>
      <c r="C14" s="356"/>
      <c r="D14" s="357"/>
      <c r="E14" s="361"/>
      <c r="F14" s="362"/>
      <c r="G14" s="363"/>
      <c r="H14" s="13" t="s">
        <v>7</v>
      </c>
      <c r="I14" s="223">
        <v>128</v>
      </c>
      <c r="J14" s="223"/>
      <c r="K14" s="13" t="s">
        <v>5</v>
      </c>
      <c r="L14" s="14">
        <v>4</v>
      </c>
      <c r="M14" s="20">
        <f>I14*L14</f>
        <v>512</v>
      </c>
      <c r="N14" s="394"/>
      <c r="O14" s="372">
        <f>IFERROR(ROUND(M14*$O$12,0),"")</f>
        <v>520761</v>
      </c>
      <c r="P14" s="373"/>
      <c r="Q14" s="374"/>
      <c r="S14" s="131"/>
      <c r="T14" s="132"/>
      <c r="U14" s="110" t="s">
        <v>133</v>
      </c>
      <c r="V14" s="111"/>
      <c r="W14" s="112"/>
      <c r="X14" s="113"/>
      <c r="Y14" s="113"/>
      <c r="Z14" s="113"/>
      <c r="AA14" s="113"/>
      <c r="AB14" s="114" t="s">
        <v>166</v>
      </c>
      <c r="AC14" s="115"/>
      <c r="AD14" s="116"/>
      <c r="AE14" s="164" t="s">
        <v>82</v>
      </c>
      <c r="AF14" s="165"/>
      <c r="AG14" s="166"/>
      <c r="AH14" s="173">
        <v>5199</v>
      </c>
      <c r="AI14" s="174"/>
      <c r="AJ14" s="51"/>
      <c r="AK14" s="88"/>
      <c r="AL14" s="89"/>
      <c r="AM14" s="98">
        <v>46144</v>
      </c>
      <c r="AN14" s="99"/>
      <c r="AO14" s="100"/>
      <c r="AP14" s="207" t="s">
        <v>91</v>
      </c>
      <c r="AQ14" s="208"/>
      <c r="AR14" s="208"/>
      <c r="AS14" s="208"/>
      <c r="AT14" s="208"/>
      <c r="AU14" s="208"/>
      <c r="AV14" s="208"/>
      <c r="AW14" s="208"/>
      <c r="AX14" s="208"/>
      <c r="AY14" s="209"/>
    </row>
    <row r="15" spans="1:51" s="11" customFormat="1" ht="29.25" customHeight="1" x14ac:dyDescent="0.25">
      <c r="A15" s="195"/>
      <c r="B15" s="196"/>
      <c r="C15" s="356"/>
      <c r="D15" s="357"/>
      <c r="E15" s="361"/>
      <c r="F15" s="362"/>
      <c r="G15" s="363"/>
      <c r="H15" s="13" t="s">
        <v>8</v>
      </c>
      <c r="I15" s="239">
        <v>90</v>
      </c>
      <c r="J15" s="239"/>
      <c r="K15" s="15" t="s">
        <v>5</v>
      </c>
      <c r="L15" s="29">
        <v>5</v>
      </c>
      <c r="M15" s="28">
        <f>ROUNDDOWN(($I$15*$L$15)-(($I$15/3)*$I$16),0)</f>
        <v>450</v>
      </c>
      <c r="N15" s="394"/>
      <c r="O15" s="372">
        <f>IFERROR(ROUND(M15*$O$12,0),"")</f>
        <v>457700</v>
      </c>
      <c r="P15" s="373"/>
      <c r="Q15" s="374"/>
      <c r="S15" s="133"/>
      <c r="T15" s="134"/>
      <c r="U15" s="110" t="s">
        <v>134</v>
      </c>
      <c r="V15" s="111"/>
      <c r="W15" s="112"/>
      <c r="X15" s="179"/>
      <c r="Y15" s="180"/>
      <c r="Z15" s="180"/>
      <c r="AA15" s="181"/>
      <c r="AB15" s="117"/>
      <c r="AC15" s="118"/>
      <c r="AD15" s="119"/>
      <c r="AE15" s="167"/>
      <c r="AF15" s="168"/>
      <c r="AG15" s="169"/>
      <c r="AH15" s="175"/>
      <c r="AI15" s="176"/>
      <c r="AJ15" s="40"/>
      <c r="AK15" s="88"/>
      <c r="AL15" s="89"/>
      <c r="AM15" s="98">
        <v>46145</v>
      </c>
      <c r="AN15" s="99"/>
      <c r="AO15" s="100"/>
      <c r="AP15" s="207" t="s">
        <v>91</v>
      </c>
      <c r="AQ15" s="208"/>
      <c r="AR15" s="208"/>
      <c r="AS15" s="208"/>
      <c r="AT15" s="208"/>
      <c r="AU15" s="208"/>
      <c r="AV15" s="208"/>
      <c r="AW15" s="208"/>
      <c r="AX15" s="208"/>
      <c r="AY15" s="209"/>
    </row>
    <row r="16" spans="1:51" ht="29.25" customHeight="1" thickBot="1" x14ac:dyDescent="0.35">
      <c r="A16" s="195"/>
      <c r="B16" s="196"/>
      <c r="C16" s="141"/>
      <c r="D16" s="143"/>
      <c r="E16" s="364"/>
      <c r="F16" s="365"/>
      <c r="G16" s="366"/>
      <c r="H16" s="30" t="s">
        <v>9</v>
      </c>
      <c r="I16" s="240">
        <v>0</v>
      </c>
      <c r="J16" s="240"/>
      <c r="K16" s="240"/>
      <c r="L16" s="240"/>
      <c r="M16" s="16"/>
      <c r="N16" s="369"/>
      <c r="O16" s="375"/>
      <c r="P16" s="376"/>
      <c r="Q16" s="377"/>
      <c r="S16" s="135"/>
      <c r="T16" s="136"/>
      <c r="U16" s="141" t="s">
        <v>125</v>
      </c>
      <c r="V16" s="142"/>
      <c r="W16" s="143"/>
      <c r="X16" s="144" t="s">
        <v>165</v>
      </c>
      <c r="Y16" s="144"/>
      <c r="Z16" s="144"/>
      <c r="AA16" s="144"/>
      <c r="AB16" s="120"/>
      <c r="AC16" s="121"/>
      <c r="AD16" s="122"/>
      <c r="AE16" s="170"/>
      <c r="AF16" s="171"/>
      <c r="AG16" s="172"/>
      <c r="AH16" s="177"/>
      <c r="AI16" s="178"/>
      <c r="AJ16" s="52"/>
      <c r="AK16" s="88"/>
      <c r="AL16" s="89"/>
      <c r="AM16" s="98">
        <v>46146</v>
      </c>
      <c r="AN16" s="99"/>
      <c r="AO16" s="100"/>
      <c r="AP16" s="207" t="s">
        <v>92</v>
      </c>
      <c r="AQ16" s="208"/>
      <c r="AR16" s="208"/>
      <c r="AS16" s="208"/>
      <c r="AT16" s="208"/>
      <c r="AU16" s="208"/>
      <c r="AV16" s="208"/>
      <c r="AW16" s="208"/>
      <c r="AX16" s="208"/>
      <c r="AY16" s="209"/>
    </row>
    <row r="17" spans="1:51" ht="29.25" customHeight="1" thickTop="1" thickBot="1" x14ac:dyDescent="0.35">
      <c r="A17" s="197"/>
      <c r="B17" s="198"/>
      <c r="C17" s="199" t="s">
        <v>78</v>
      </c>
      <c r="D17" s="200"/>
      <c r="E17" s="226">
        <f>E13</f>
        <v>0</v>
      </c>
      <c r="F17" s="227"/>
      <c r="G17" s="228"/>
      <c r="H17" s="378">
        <f>SUM(O13:Q15)</f>
        <v>1181883</v>
      </c>
      <c r="I17" s="379"/>
      <c r="J17" s="379"/>
      <c r="K17" s="379"/>
      <c r="L17" s="379"/>
      <c r="M17" s="379"/>
      <c r="N17" s="379"/>
      <c r="O17" s="379"/>
      <c r="P17" s="379"/>
      <c r="Q17" s="380"/>
      <c r="S17" s="310" t="s">
        <v>66</v>
      </c>
      <c r="T17" s="311"/>
      <c r="U17" s="311" t="s">
        <v>158</v>
      </c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4"/>
      <c r="AJ17" s="52"/>
      <c r="AK17" s="88"/>
      <c r="AL17" s="89"/>
      <c r="AM17" s="98">
        <v>46147</v>
      </c>
      <c r="AN17" s="99"/>
      <c r="AO17" s="100"/>
      <c r="AP17" s="207" t="s">
        <v>22</v>
      </c>
      <c r="AQ17" s="208"/>
      <c r="AR17" s="208"/>
      <c r="AS17" s="208"/>
      <c r="AT17" s="208"/>
      <c r="AU17" s="208"/>
      <c r="AV17" s="208"/>
      <c r="AW17" s="208"/>
      <c r="AX17" s="208"/>
      <c r="AY17" s="209"/>
    </row>
    <row r="18" spans="1:51" ht="24.75" customHeight="1" thickTop="1" x14ac:dyDescent="0.3">
      <c r="A18" s="233" t="s">
        <v>104</v>
      </c>
      <c r="B18" s="234"/>
      <c r="C18" s="348" t="s">
        <v>106</v>
      </c>
      <c r="D18" s="349"/>
      <c r="E18" s="350"/>
      <c r="F18" s="351" t="s">
        <v>110</v>
      </c>
      <c r="G18" s="351"/>
      <c r="H18" s="351"/>
      <c r="I18" s="351"/>
      <c r="J18" s="351"/>
      <c r="K18" s="351"/>
      <c r="L18" s="351" t="s">
        <v>111</v>
      </c>
      <c r="M18" s="351"/>
      <c r="N18" s="351"/>
      <c r="O18" s="351"/>
      <c r="P18" s="352" t="s">
        <v>112</v>
      </c>
      <c r="Q18" s="353"/>
      <c r="S18" s="310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4"/>
      <c r="AJ18" s="52"/>
      <c r="AK18" s="88"/>
      <c r="AL18" s="89"/>
      <c r="AM18" s="92" t="s">
        <v>84</v>
      </c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4"/>
    </row>
    <row r="19" spans="1:51" ht="28.9" customHeight="1" x14ac:dyDescent="0.3">
      <c r="A19" s="235"/>
      <c r="B19" s="236"/>
      <c r="C19" s="299" t="s">
        <v>107</v>
      </c>
      <c r="D19" s="300"/>
      <c r="E19" s="301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224"/>
      <c r="Q19" s="225"/>
      <c r="S19" s="310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4"/>
      <c r="AJ19" s="52"/>
      <c r="AK19" s="88"/>
      <c r="AL19" s="89"/>
      <c r="AM19" s="241" t="s">
        <v>152</v>
      </c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3"/>
    </row>
    <row r="20" spans="1:51" ht="28.9" customHeight="1" x14ac:dyDescent="0.3">
      <c r="A20" s="237"/>
      <c r="B20" s="238"/>
      <c r="C20" s="299" t="s">
        <v>108</v>
      </c>
      <c r="D20" s="300"/>
      <c r="E20" s="301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224"/>
      <c r="Q20" s="225"/>
      <c r="S20" s="310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4"/>
      <c r="AJ20" s="43"/>
      <c r="AK20" s="88"/>
      <c r="AL20" s="89"/>
      <c r="AM20" s="244"/>
      <c r="AN20" s="245"/>
      <c r="AO20" s="245"/>
      <c r="AP20" s="245"/>
      <c r="AQ20" s="245"/>
      <c r="AR20" s="245"/>
      <c r="AS20" s="245"/>
      <c r="AT20" s="245"/>
      <c r="AU20" s="245"/>
      <c r="AV20" s="245"/>
      <c r="AW20" s="245"/>
      <c r="AX20" s="245"/>
      <c r="AY20" s="246"/>
    </row>
    <row r="21" spans="1:51" ht="28.9" customHeight="1" x14ac:dyDescent="0.3">
      <c r="A21" s="233" t="s">
        <v>83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3"/>
      <c r="P21" s="297" t="s">
        <v>137</v>
      </c>
      <c r="Q21" s="298"/>
      <c r="S21" s="310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I21" s="314"/>
      <c r="AJ21" s="40"/>
      <c r="AK21" s="88"/>
      <c r="AL21" s="89"/>
      <c r="AM21" s="244"/>
      <c r="AN21" s="245"/>
      <c r="AO21" s="245"/>
      <c r="AP21" s="245"/>
      <c r="AQ21" s="245"/>
      <c r="AR21" s="245"/>
      <c r="AS21" s="245"/>
      <c r="AT21" s="245"/>
      <c r="AU21" s="245"/>
      <c r="AV21" s="245"/>
      <c r="AW21" s="245"/>
      <c r="AX21" s="245"/>
      <c r="AY21" s="246"/>
    </row>
    <row r="22" spans="1:51" ht="24.95" customHeight="1" x14ac:dyDescent="0.3">
      <c r="A22" s="294"/>
      <c r="B22" s="295"/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6"/>
      <c r="P22" s="24" t="s">
        <v>11</v>
      </c>
      <c r="Q22" s="3" t="s">
        <v>12</v>
      </c>
      <c r="S22" s="310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4"/>
      <c r="AJ22" s="52"/>
      <c r="AK22" s="88"/>
      <c r="AL22" s="89"/>
      <c r="AM22" s="244"/>
      <c r="AN22" s="245"/>
      <c r="AO22" s="245"/>
      <c r="AP22" s="245"/>
      <c r="AQ22" s="245"/>
      <c r="AR22" s="245"/>
      <c r="AS22" s="245"/>
      <c r="AT22" s="245"/>
      <c r="AU22" s="245"/>
      <c r="AV22" s="245"/>
      <c r="AW22" s="245"/>
      <c r="AX22" s="245"/>
      <c r="AY22" s="246"/>
    </row>
    <row r="23" spans="1:51" ht="24.95" customHeight="1" x14ac:dyDescent="0.3">
      <c r="A23" s="310" t="s">
        <v>136</v>
      </c>
      <c r="B23" s="283" t="s">
        <v>135</v>
      </c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5"/>
      <c r="P23" s="25"/>
      <c r="Q23" s="4"/>
      <c r="S23" s="233" t="s">
        <v>67</v>
      </c>
      <c r="T23" s="234"/>
      <c r="U23" s="395" t="s">
        <v>157</v>
      </c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7"/>
      <c r="AJ23" s="52"/>
      <c r="AK23" s="88"/>
      <c r="AL23" s="89"/>
      <c r="AM23" s="244"/>
      <c r="AN23" s="245"/>
      <c r="AO23" s="245"/>
      <c r="AP23" s="245"/>
      <c r="AQ23" s="245"/>
      <c r="AR23" s="245"/>
      <c r="AS23" s="245"/>
      <c r="AT23" s="245"/>
      <c r="AU23" s="245"/>
      <c r="AV23" s="245"/>
      <c r="AW23" s="245"/>
      <c r="AX23" s="245"/>
      <c r="AY23" s="246"/>
    </row>
    <row r="24" spans="1:51" ht="29.25" customHeight="1" x14ac:dyDescent="0.3">
      <c r="A24" s="310"/>
      <c r="B24" s="272" t="s">
        <v>161</v>
      </c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5"/>
      <c r="P24" s="26"/>
      <c r="Q24" s="5"/>
      <c r="S24" s="235"/>
      <c r="T24" s="236"/>
      <c r="U24" s="356"/>
      <c r="V24" s="388"/>
      <c r="W24" s="388"/>
      <c r="X24" s="388"/>
      <c r="Y24" s="388"/>
      <c r="Z24" s="388"/>
      <c r="AA24" s="388"/>
      <c r="AB24" s="388"/>
      <c r="AC24" s="388"/>
      <c r="AD24" s="388"/>
      <c r="AE24" s="388"/>
      <c r="AF24" s="388"/>
      <c r="AG24" s="388"/>
      <c r="AH24" s="388"/>
      <c r="AI24" s="398"/>
      <c r="AJ24" s="52"/>
      <c r="AK24" s="88"/>
      <c r="AL24" s="89"/>
      <c r="AM24" s="244"/>
      <c r="AN24" s="245"/>
      <c r="AO24" s="245"/>
      <c r="AP24" s="245"/>
      <c r="AQ24" s="245"/>
      <c r="AR24" s="245"/>
      <c r="AS24" s="245"/>
      <c r="AT24" s="245"/>
      <c r="AU24" s="245"/>
      <c r="AV24" s="245"/>
      <c r="AW24" s="245"/>
      <c r="AX24" s="245"/>
      <c r="AY24" s="246"/>
    </row>
    <row r="25" spans="1:51" ht="34.5" customHeight="1" x14ac:dyDescent="0.3">
      <c r="A25" s="310"/>
      <c r="B25" s="272" t="s">
        <v>168</v>
      </c>
      <c r="C25" s="273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5"/>
      <c r="P25" s="26"/>
      <c r="Q25" s="5"/>
      <c r="S25" s="235"/>
      <c r="T25" s="236"/>
      <c r="U25" s="356"/>
      <c r="V25" s="388"/>
      <c r="W25" s="388"/>
      <c r="X25" s="388"/>
      <c r="Y25" s="388"/>
      <c r="Z25" s="388"/>
      <c r="AA25" s="388"/>
      <c r="AB25" s="388"/>
      <c r="AC25" s="388"/>
      <c r="AD25" s="388"/>
      <c r="AE25" s="388"/>
      <c r="AF25" s="388"/>
      <c r="AG25" s="388"/>
      <c r="AH25" s="388"/>
      <c r="AI25" s="398"/>
      <c r="AJ25" s="51"/>
      <c r="AK25" s="88"/>
      <c r="AL25" s="89"/>
      <c r="AM25" s="244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246"/>
    </row>
    <row r="26" spans="1:51" ht="23.25" customHeight="1" x14ac:dyDescent="0.3">
      <c r="A26" s="310"/>
      <c r="B26" s="276" t="s">
        <v>63</v>
      </c>
      <c r="C26" s="277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9"/>
      <c r="P26" s="27"/>
      <c r="Q26" s="6"/>
      <c r="S26" s="237"/>
      <c r="T26" s="238"/>
      <c r="U26" s="141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399"/>
      <c r="AJ26" s="40"/>
      <c r="AK26" s="90"/>
      <c r="AL26" s="91"/>
      <c r="AM26" s="247"/>
      <c r="AN26" s="248"/>
      <c r="AO26" s="248"/>
      <c r="AP26" s="248"/>
      <c r="AQ26" s="248"/>
      <c r="AR26" s="248"/>
      <c r="AS26" s="248"/>
      <c r="AT26" s="248"/>
      <c r="AU26" s="248"/>
      <c r="AV26" s="248"/>
      <c r="AW26" s="248"/>
      <c r="AX26" s="248"/>
      <c r="AY26" s="249"/>
    </row>
    <row r="27" spans="1:51" ht="23.25" customHeight="1" x14ac:dyDescent="0.3">
      <c r="A27" s="263">
        <v>46119</v>
      </c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5"/>
      <c r="S27" s="302" t="s">
        <v>163</v>
      </c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303"/>
      <c r="AJ27" s="53"/>
      <c r="AK27" s="86" t="s">
        <v>85</v>
      </c>
      <c r="AL27" s="87"/>
      <c r="AM27" s="250" t="s">
        <v>87</v>
      </c>
      <c r="AN27" s="251"/>
      <c r="AO27" s="251"/>
      <c r="AP27" s="251"/>
      <c r="AQ27" s="251"/>
      <c r="AR27" s="251"/>
      <c r="AS27" s="251"/>
      <c r="AT27" s="251"/>
      <c r="AU27" s="251"/>
      <c r="AV27" s="251"/>
      <c r="AW27" s="251"/>
      <c r="AX27" s="251"/>
      <c r="AY27" s="252"/>
    </row>
    <row r="28" spans="1:51" ht="28.5" customHeight="1" x14ac:dyDescent="0.3">
      <c r="A28" s="269" t="s">
        <v>13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1" t="str">
        <f>IF($M$9="","",$M$9)</f>
        <v>홍길동</v>
      </c>
      <c r="N28" s="271"/>
      <c r="O28" s="271"/>
      <c r="P28" s="271"/>
      <c r="Q28" s="10"/>
      <c r="S28" s="263">
        <v>46119</v>
      </c>
      <c r="T28" s="264"/>
      <c r="U28" s="264"/>
      <c r="V28" s="264"/>
      <c r="W28" s="264"/>
      <c r="X28" s="264"/>
      <c r="Y28" s="264"/>
      <c r="Z28" s="264"/>
      <c r="AA28" s="264"/>
      <c r="AB28" s="264"/>
      <c r="AC28" s="264"/>
      <c r="AD28" s="264"/>
      <c r="AE28" s="264"/>
      <c r="AF28" s="264"/>
      <c r="AG28" s="264"/>
      <c r="AH28" s="264"/>
      <c r="AI28" s="265"/>
      <c r="AJ28" s="53"/>
      <c r="AK28" s="90"/>
      <c r="AL28" s="91"/>
      <c r="AM28" s="256"/>
      <c r="AN28" s="257"/>
      <c r="AO28" s="257"/>
      <c r="AP28" s="257"/>
      <c r="AQ28" s="257"/>
      <c r="AR28" s="257"/>
      <c r="AS28" s="257"/>
      <c r="AT28" s="257"/>
      <c r="AU28" s="257"/>
      <c r="AV28" s="257"/>
      <c r="AW28" s="257"/>
      <c r="AX28" s="257"/>
      <c r="AY28" s="258"/>
    </row>
    <row r="29" spans="1:51" ht="39.950000000000003" customHeight="1" thickBot="1" x14ac:dyDescent="0.35">
      <c r="A29" s="7" t="s">
        <v>140</v>
      </c>
      <c r="B29" s="335" t="s">
        <v>17</v>
      </c>
      <c r="C29" s="336"/>
      <c r="D29" s="337"/>
      <c r="E29" s="338" t="s">
        <v>139</v>
      </c>
      <c r="F29" s="339"/>
      <c r="G29" s="340"/>
      <c r="H29" s="341"/>
      <c r="I29" s="341"/>
      <c r="J29" s="341"/>
      <c r="K29" s="341"/>
      <c r="L29" s="341"/>
      <c r="M29" s="341"/>
      <c r="N29" s="342"/>
      <c r="O29" s="8" t="s">
        <v>138</v>
      </c>
      <c r="P29" s="343" t="str">
        <f>IF($M$9="","",$M$9)</f>
        <v>홍길동</v>
      </c>
      <c r="Q29" s="344"/>
      <c r="S29" s="266" t="s">
        <v>81</v>
      </c>
      <c r="T29" s="267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8" t="str">
        <f>IF($AE$14="","",$AE$14)</f>
        <v>김철수</v>
      </c>
      <c r="AF29" s="268"/>
      <c r="AG29" s="268"/>
      <c r="AH29" s="268"/>
      <c r="AI29" s="56" t="s">
        <v>162</v>
      </c>
      <c r="AJ29" s="53"/>
      <c r="AK29" s="68" t="s">
        <v>86</v>
      </c>
      <c r="AL29" s="69"/>
      <c r="AM29" s="400" t="s">
        <v>160</v>
      </c>
      <c r="AN29" s="401"/>
      <c r="AO29" s="401"/>
      <c r="AP29" s="401"/>
      <c r="AQ29" s="401"/>
      <c r="AR29" s="401"/>
      <c r="AS29" s="401"/>
      <c r="AT29" s="401"/>
      <c r="AU29" s="401"/>
      <c r="AV29" s="401"/>
      <c r="AW29" s="401"/>
      <c r="AX29" s="401"/>
      <c r="AY29" s="402"/>
    </row>
    <row r="30" spans="1:51" ht="27.95" customHeight="1" x14ac:dyDescent="0.3">
      <c r="AJ30" s="53"/>
    </row>
    <row r="31" spans="1:51" ht="24.75" customHeight="1" x14ac:dyDescent="0.3">
      <c r="AJ31" s="42"/>
    </row>
    <row r="32" spans="1:51" ht="27.95" customHeight="1" x14ac:dyDescent="0.3">
      <c r="AJ32" s="54"/>
    </row>
    <row r="33" spans="36:36" ht="30" customHeight="1" x14ac:dyDescent="0.3">
      <c r="AJ33" s="43"/>
    </row>
  </sheetData>
  <protectedRanges>
    <protectedRange sqref="F5 N5 G16:G17 P6:P7 P9:P10 E13 L13:L15 P13 E17:F17 B29:C29 H29 A27 AO5 AV5 AX6:AX7 AQ6:AQ7 AR9 AT9 AX9 I16 H17:Q17 F3:Q4 G6:G7 I6 AO9:AO11 AJ2:AJ3 AJ22:AJ24 AJ20 AY2 AO3:AY4 F9:F10 J9:J10 L9:L10 AN2" name="국제학술회의 참가경비"/>
    <protectedRange sqref="AN28 AM27 AN20:AN26 AM12:AM19 AO12:AY28" name="국제학술회의 참가경비_1"/>
    <protectedRange sqref="D2 O2 V2 AG2" name="국제학술회의 참가경비_2"/>
    <protectedRange sqref="X4:X6 Y23:Y24 X14:X15 AH14:AH15 W24:X24 S28 AA23 Z24:AI24 AB4:AB5 AD4:AD5 AH4:AH5 X25:AI26" name="국제학술회의 참가경비_3"/>
    <protectedRange sqref="F19:Q20" name="국제학술회의 참가경비_4"/>
    <protectedRange sqref="AB14:AB15 AD14:AD15" name="국제학술회의 참가경비_5"/>
    <protectedRange sqref="V17:V18 W20 AD20:AD22 AH20" name="국제학술회의 참가경비_6"/>
    <protectedRange sqref="F11 X16" name="국제학술회의 참가경비_7"/>
  </protectedRanges>
  <mergeCells count="175">
    <mergeCell ref="AR9:AT11"/>
    <mergeCell ref="AU9:AW11"/>
    <mergeCell ref="AX9:AY11"/>
    <mergeCell ref="AR8:AT8"/>
    <mergeCell ref="AU8:AW8"/>
    <mergeCell ref="AX8:AY8"/>
    <mergeCell ref="AX7:AY7"/>
    <mergeCell ref="AK29:AL29"/>
    <mergeCell ref="AM29:AY29"/>
    <mergeCell ref="AK27:AL28"/>
    <mergeCell ref="AM27:AY28"/>
    <mergeCell ref="AM12:AY12"/>
    <mergeCell ref="AM18:AY18"/>
    <mergeCell ref="AM13:AO13"/>
    <mergeCell ref="AM14:AO14"/>
    <mergeCell ref="AM15:AO15"/>
    <mergeCell ref="AM16:AO16"/>
    <mergeCell ref="AM7:AN7"/>
    <mergeCell ref="AO7:AP7"/>
    <mergeCell ref="AQ7:AU7"/>
    <mergeCell ref="AV7:AW7"/>
    <mergeCell ref="AM11:AN11"/>
    <mergeCell ref="AO11:AQ11"/>
    <mergeCell ref="AM9:AN9"/>
    <mergeCell ref="A28:L28"/>
    <mergeCell ref="M28:P28"/>
    <mergeCell ref="B29:D29"/>
    <mergeCell ref="E29:F29"/>
    <mergeCell ref="G29:N29"/>
    <mergeCell ref="P29:Q29"/>
    <mergeCell ref="B26:O26"/>
    <mergeCell ref="A27:Q27"/>
    <mergeCell ref="S27:AI27"/>
    <mergeCell ref="S28:AI28"/>
    <mergeCell ref="S29:AD29"/>
    <mergeCell ref="AE29:AH29"/>
    <mergeCell ref="S23:T26"/>
    <mergeCell ref="U23:AI26"/>
    <mergeCell ref="A21:O22"/>
    <mergeCell ref="C18:E18"/>
    <mergeCell ref="F18:K18"/>
    <mergeCell ref="L18:O18"/>
    <mergeCell ref="P18:Q18"/>
    <mergeCell ref="C19:E19"/>
    <mergeCell ref="F19:K19"/>
    <mergeCell ref="L19:O19"/>
    <mergeCell ref="A18:B20"/>
    <mergeCell ref="P19:Q19"/>
    <mergeCell ref="C17:D17"/>
    <mergeCell ref="E17:G17"/>
    <mergeCell ref="AP17:AY17"/>
    <mergeCell ref="S17:T22"/>
    <mergeCell ref="U17:AI22"/>
    <mergeCell ref="AM17:AO17"/>
    <mergeCell ref="AK12:AL26"/>
    <mergeCell ref="AM19:AY26"/>
    <mergeCell ref="P21:Q21"/>
    <mergeCell ref="B23:O23"/>
    <mergeCell ref="B24:O24"/>
    <mergeCell ref="B25:O25"/>
    <mergeCell ref="C20:E20"/>
    <mergeCell ref="F20:K20"/>
    <mergeCell ref="L20:O20"/>
    <mergeCell ref="P20:Q20"/>
    <mergeCell ref="AP15:AY15"/>
    <mergeCell ref="I16:L16"/>
    <mergeCell ref="AP16:AY16"/>
    <mergeCell ref="C13:D16"/>
    <mergeCell ref="E13:G16"/>
    <mergeCell ref="I13:J13"/>
    <mergeCell ref="N13:N16"/>
    <mergeCell ref="AP13:AY13"/>
    <mergeCell ref="S13:T16"/>
    <mergeCell ref="U13:AA13"/>
    <mergeCell ref="AB13:AD13"/>
    <mergeCell ref="AE13:AG13"/>
    <mergeCell ref="AH13:AI13"/>
    <mergeCell ref="U14:W14"/>
    <mergeCell ref="AP14:AY14"/>
    <mergeCell ref="X14:AA14"/>
    <mergeCell ref="AB14:AD16"/>
    <mergeCell ref="AE14:AG16"/>
    <mergeCell ref="AH14:AI16"/>
    <mergeCell ref="U15:W15"/>
    <mergeCell ref="X15:AA15"/>
    <mergeCell ref="U16:W16"/>
    <mergeCell ref="X16:AA16"/>
    <mergeCell ref="C7:E7"/>
    <mergeCell ref="F7:H7"/>
    <mergeCell ref="AO9:AQ9"/>
    <mergeCell ref="AM10:AN10"/>
    <mergeCell ref="AO10:AQ10"/>
    <mergeCell ref="F9:I9"/>
    <mergeCell ref="J9:L11"/>
    <mergeCell ref="M9:O11"/>
    <mergeCell ref="P9:Q11"/>
    <mergeCell ref="F10:I10"/>
    <mergeCell ref="AK8:AL11"/>
    <mergeCell ref="AM8:AQ8"/>
    <mergeCell ref="C8:I8"/>
    <mergeCell ref="S7:T12"/>
    <mergeCell ref="U7:AI12"/>
    <mergeCell ref="O12:Q12"/>
    <mergeCell ref="I7:L7"/>
    <mergeCell ref="N7:O7"/>
    <mergeCell ref="P7:Q7"/>
    <mergeCell ref="AO3:AY3"/>
    <mergeCell ref="F4:Q4"/>
    <mergeCell ref="U4:W4"/>
    <mergeCell ref="X4:AA4"/>
    <mergeCell ref="AB4:AD6"/>
    <mergeCell ref="AX6:AY6"/>
    <mergeCell ref="AO5:AT5"/>
    <mergeCell ref="AV5:AY5"/>
    <mergeCell ref="AO4:AY4"/>
    <mergeCell ref="AO6:AP6"/>
    <mergeCell ref="AQ6:AT6"/>
    <mergeCell ref="AV6:AW6"/>
    <mergeCell ref="B1:Q1"/>
    <mergeCell ref="T1:AI1"/>
    <mergeCell ref="AL1:AY1"/>
    <mergeCell ref="A2:B2"/>
    <mergeCell ref="C2:Q2"/>
    <mergeCell ref="S2:T2"/>
    <mergeCell ref="U2:AI2"/>
    <mergeCell ref="AK2:AL2"/>
    <mergeCell ref="AM2:AY2"/>
    <mergeCell ref="C6:E6"/>
    <mergeCell ref="F6:H6"/>
    <mergeCell ref="I6:L6"/>
    <mergeCell ref="N6:O6"/>
    <mergeCell ref="P6:Q6"/>
    <mergeCell ref="U6:W6"/>
    <mergeCell ref="X6:AA6"/>
    <mergeCell ref="AM6:AN6"/>
    <mergeCell ref="AE4:AG6"/>
    <mergeCell ref="AH4:AI6"/>
    <mergeCell ref="AM4:AN4"/>
    <mergeCell ref="C5:E5"/>
    <mergeCell ref="F5:L5"/>
    <mergeCell ref="N5:Q5"/>
    <mergeCell ref="U5:W5"/>
    <mergeCell ref="S3:T6"/>
    <mergeCell ref="U3:AA3"/>
    <mergeCell ref="AB3:AD3"/>
    <mergeCell ref="X5:AA5"/>
    <mergeCell ref="AM5:AN5"/>
    <mergeCell ref="AE3:AG3"/>
    <mergeCell ref="AH3:AI3"/>
    <mergeCell ref="AK3:AL7"/>
    <mergeCell ref="AM3:AN3"/>
    <mergeCell ref="O13:Q13"/>
    <mergeCell ref="O14:Q14"/>
    <mergeCell ref="O15:Q15"/>
    <mergeCell ref="O16:Q16"/>
    <mergeCell ref="H17:Q17"/>
    <mergeCell ref="A23:A26"/>
    <mergeCell ref="A3:B7"/>
    <mergeCell ref="C3:E3"/>
    <mergeCell ref="F3:Q3"/>
    <mergeCell ref="J8:L8"/>
    <mergeCell ref="M8:O8"/>
    <mergeCell ref="P8:Q8"/>
    <mergeCell ref="A12:B17"/>
    <mergeCell ref="C12:D12"/>
    <mergeCell ref="E12:G12"/>
    <mergeCell ref="H12:N12"/>
    <mergeCell ref="C9:E9"/>
    <mergeCell ref="C10:E10"/>
    <mergeCell ref="C11:E11"/>
    <mergeCell ref="A8:B11"/>
    <mergeCell ref="I15:J15"/>
    <mergeCell ref="F11:I11"/>
    <mergeCell ref="I14:J14"/>
    <mergeCell ref="C4:E4"/>
  </mergeCells>
  <phoneticPr fontId="1" type="noConversion"/>
  <dataValidations count="7">
    <dataValidation type="list" allowBlank="1" showInputMessage="1" showErrorMessage="1" sqref="AR9:AT11" xr:uid="{00000000-0002-0000-0100-000000000000}">
      <formula1>"BK교수, BK부교수, BK조교수, 연수연구원"</formula1>
    </dataValidation>
    <dataValidation allowBlank="1" showInputMessage="1" showErrorMessage="1" promptTitle="입력방법" prompt="yy-m-dd" sqref="F5:L5 N5:Q5 AJ4" xr:uid="{00000000-0002-0000-0100-000001000000}"/>
    <dataValidation allowBlank="1" showInputMessage="1" showErrorMessage="1" prompt="신청서 제출일 USD &quot;고시환율&quot; 기준(2019.10.31 관련규정 개정)" sqref="O12" xr:uid="{00000000-0002-0000-0100-000002000000}"/>
    <dataValidation allowBlank="1" showInputMessage="1" showErrorMessage="1" prompt="제공받은 식대 횟수 입력" sqref="I16:L16" xr:uid="{00000000-0002-0000-0100-000003000000}"/>
    <dataValidation allowBlank="1" showInputMessage="1" showErrorMessage="1" prompt="입력방법 yy-m-dd" sqref="AO5:AT5 AV5:AY5 AX6:AY6 AQ6:AT6 G6:G7 P6:Q7 I6:L6 AJ5:AJ6" xr:uid="{00000000-0002-0000-0100-000004000000}"/>
    <dataValidation type="list" allowBlank="1" showInputMessage="1" showErrorMessage="1" sqref="AB4:AD6 J9:L11" xr:uid="{00000000-0002-0000-0100-000005000000}">
      <formula1>"대학원생"</formula1>
    </dataValidation>
    <dataValidation type="list" allowBlank="1" showInputMessage="1" showErrorMessage="1" sqref="AB14:AD16" xr:uid="{94EEC7B0-64A2-42FE-A264-069DB67E22C4}">
      <formula1>"교수, 부교수, 조교수"</formula1>
    </dataValidation>
  </dataValidations>
  <printOptions horizontalCentered="1"/>
  <pageMargins left="0.11811023622047245" right="0.11811023622047245" top="0.59055118110236227" bottom="0.19685039370078741" header="0.11811023622047245" footer="0.11811023622047245"/>
  <pageSetup paperSize="9" scale="66" fitToHeight="0" orientation="portrait" errors="blank" r:id="rId1"/>
  <headerFooter>
    <oddHeader>&amp;L&amp;G</oddHeader>
  </headerFooter>
  <colBreaks count="2" manualBreakCount="2">
    <brk id="17" max="32" man="1"/>
    <brk id="35" max="32" man="1"/>
  </col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5" name="Check Box 1">
              <controlPr defaultSize="0" autoFill="0" autoLine="0" autoPict="0">
                <anchor moveWithCells="1">
                  <from>
                    <xdr:col>15</xdr:col>
                    <xdr:colOff>190500</xdr:colOff>
                    <xdr:row>22</xdr:row>
                    <xdr:rowOff>19050</xdr:rowOff>
                  </from>
                  <to>
                    <xdr:col>15</xdr:col>
                    <xdr:colOff>409575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6" name="Check Box 2">
              <controlPr defaultSize="0" autoFill="0" autoLine="0" autoPict="0">
                <anchor moveWithCells="1">
                  <from>
                    <xdr:col>16</xdr:col>
                    <xdr:colOff>200025</xdr:colOff>
                    <xdr:row>22</xdr:row>
                    <xdr:rowOff>19050</xdr:rowOff>
                  </from>
                  <to>
                    <xdr:col>16</xdr:col>
                    <xdr:colOff>409575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7" name="Check Box 3">
              <controlPr defaultSize="0" autoFill="0" autoLine="0" autoPict="0">
                <anchor moveWithCells="1">
                  <from>
                    <xdr:col>16</xdr:col>
                    <xdr:colOff>200025</xdr:colOff>
                    <xdr:row>23</xdr:row>
                    <xdr:rowOff>9525</xdr:rowOff>
                  </from>
                  <to>
                    <xdr:col>16</xdr:col>
                    <xdr:colOff>409575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8" name="Check Box 4">
              <controlPr defaultSize="0" autoFill="0" autoLine="0" autoPict="0">
                <anchor moveWithCells="1">
                  <from>
                    <xdr:col>15</xdr:col>
                    <xdr:colOff>190500</xdr:colOff>
                    <xdr:row>23</xdr:row>
                    <xdr:rowOff>9525</xdr:rowOff>
                  </from>
                  <to>
                    <xdr:col>15</xdr:col>
                    <xdr:colOff>409575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7" r:id="rId9" name="Check Box 5">
              <controlPr defaultSize="0" autoFill="0" autoLine="0" autoPict="0">
                <anchor moveWithCells="1">
                  <from>
                    <xdr:col>16</xdr:col>
                    <xdr:colOff>200025</xdr:colOff>
                    <xdr:row>24</xdr:row>
                    <xdr:rowOff>114300</xdr:rowOff>
                  </from>
                  <to>
                    <xdr:col>16</xdr:col>
                    <xdr:colOff>409575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8" r:id="rId10" name="Check Box 6">
              <controlPr defaultSize="0" autoFill="0" autoLine="0" autoPict="0">
                <anchor moveWithCells="1">
                  <from>
                    <xdr:col>15</xdr:col>
                    <xdr:colOff>190500</xdr:colOff>
                    <xdr:row>24</xdr:row>
                    <xdr:rowOff>114300</xdr:rowOff>
                  </from>
                  <to>
                    <xdr:col>15</xdr:col>
                    <xdr:colOff>409575</xdr:colOff>
                    <xdr:row>24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11" name="Check Box 7">
              <controlPr defaultSize="0" autoFill="0" autoLine="0" autoPict="0">
                <anchor moveWithCells="1">
                  <from>
                    <xdr:col>16</xdr:col>
                    <xdr:colOff>200025</xdr:colOff>
                    <xdr:row>25</xdr:row>
                    <xdr:rowOff>19050</xdr:rowOff>
                  </from>
                  <to>
                    <xdr:col>16</xdr:col>
                    <xdr:colOff>409575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0" r:id="rId12" name="Check Box 8">
              <controlPr defaultSize="0" autoFill="0" autoLine="0" autoPict="0">
                <anchor moveWithCells="1">
                  <from>
                    <xdr:col>15</xdr:col>
                    <xdr:colOff>190500</xdr:colOff>
                    <xdr:row>25</xdr:row>
                    <xdr:rowOff>19050</xdr:rowOff>
                  </from>
                  <to>
                    <xdr:col>15</xdr:col>
                    <xdr:colOff>409575</xdr:colOff>
                    <xdr:row>25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유형 1</vt:lpstr>
      <vt:lpstr>유형 2</vt:lpstr>
      <vt:lpstr>'유형 1'!Print_Area</vt:lpstr>
      <vt:lpstr>'유형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2025-05-21T05:55:03Z</cp:lastPrinted>
  <dcterms:created xsi:type="dcterms:W3CDTF">2020-03-02T06:09:55Z</dcterms:created>
  <dcterms:modified xsi:type="dcterms:W3CDTF">2026-04-22T23:57:10Z</dcterms:modified>
</cp:coreProperties>
</file>